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42AE0C0C-017A-467B-B079-86048ADB1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44" i="1"/>
  <c r="B35" i="1"/>
  <c r="B33" i="1"/>
  <c r="B54" i="1" s="1"/>
  <c r="B28" i="1"/>
  <c r="B27" i="1"/>
  <c r="B31" i="1" s="1"/>
  <c r="B26" i="1"/>
  <c r="B15" i="1"/>
  <c r="B21" i="1" s="1"/>
  <c r="B23" i="1" s="1"/>
  <c r="B56" i="1" s="1"/>
  <c r="B11" i="1"/>
  <c r="B8" i="1"/>
  <c r="B7" i="1"/>
  <c r="B6" i="1"/>
  <c r="B12" i="1" s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<sst xmlns="http://schemas.openxmlformats.org/spreadsheetml/2006/main" count="50" uniqueCount="48">
  <si>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</si>
  <si>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</si>
  <si>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</si>
  <si>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</si>
  <si>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</si>
  <si>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</si>
  <si>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</si>
  <si>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</si>
  <si>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</si>
  <si>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</si>
  <si>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</si>
  <si>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</si>
  <si>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</si>
  <si>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</si>
  <si>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</si>
  <si>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</si>
  <si>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</si>
  <si>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</si>
  <si>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</si>
  <si>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</si>
  <si>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</si>
  <si>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</si>
  <si>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</si>
  <si>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</si>
  <si>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</si>
  <si>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</si>
  <si>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</si>
  <si>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</si>
  <si>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</si>
  <si>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</si>
  <si>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</si>
  <si>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</si>
  <si>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</si>
  <si>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</si>
  <si>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</si>
  <si>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</si>
  <si>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</si>
  <si>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</si>
  <si>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</si>
  <si>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</si>
  <si>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</si>
  <si>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</si>
  <si>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</si>
  <si>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</si>
  <si>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</si>
  <si>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</si>
  <si>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</si>
  <si>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"ANNI VERDI" - BIASSONO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</si>
</sst>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F11" sqref="F11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f>76648.5+3672.5</f>
        <v>80321</v>
      </c>
    </row>
    <row r="7" spans="1:2" ht="15">
      <c r="A7" s="4" t="s">
        <v>3</v>
      </c>
      <c r="B7" s="5">
        <f>84313.22+135087.3-794.66</f>
        <v>218605.86</v>
      </c>
    </row>
    <row r="8" spans="1:2" ht="15">
      <c r="A8" s="6" t="s">
        <v>4</v>
      </c>
      <c r="B8" s="5">
        <f>817408.38-448-38734.7</f>
        <v>778225.68</v>
      </c>
    </row>
    <row r="9" spans="1:2" ht="15">
      <c r="A9" s="4" t="s">
        <v>5</v>
      </c>
      <c r="B9" s="5">
        <v>29048.12</v>
      </c>
    </row>
    <row r="10" spans="1:2" ht="15">
      <c r="A10" s="4" t="s">
        <v>6</v>
      </c>
      <c r="B10" s="5">
        <v>28464.720000000001</v>
      </c>
    </row>
    <row r="11" spans="1:2" ht="15">
      <c r="A11" s="4" t="s">
        <v>7</v>
      </c>
      <c r="B11" s="5">
        <f>8505+42626.25</f>
        <v>51131.25</v>
      </c>
    </row>
    <row r="12" spans="1:2" ht="15">
      <c r="A12" s="7" t="s">
        <v>8</v>
      </c>
      <c r="B12" s="8">
        <f>SUM(B6:B11)</f>
        <v>1185796.6300000001</v>
      </c>
    </row>
    <row r="13" spans="1:2" ht="15">
      <c r="A13" s="7"/>
      <c r="B13" s="8"/>
    </row>
    <row r="14" spans="1:2" ht="15">
      <c r="A14" s="4" t="s">
        <v>9</v>
      </c>
      <c r="B14" s="5">
        <v>72439.850000000006</v>
      </c>
    </row>
    <row r="15" spans="1:2" ht="15">
      <c r="A15" s="4" t="s">
        <v>10</v>
      </c>
      <c r="B15" s="5">
        <f>20204.17</f>
        <v>20204.169999999998</v>
      </c>
    </row>
    <row r="16" spans="1:2" ht="15">
      <c r="A16" s="4" t="s">
        <v>11</v>
      </c>
      <c r="B16" s="5">
        <v>509.42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93153.44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1278950.07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61526.39+64947.13+16289.2+1728</f>
        <v>144490.72</v>
      </c>
    </row>
    <row r="27" spans="1:2" ht="15">
      <c r="A27" s="4" t="s">
        <v>19</v>
      </c>
      <c r="B27" s="5">
        <f>38830.04+33105.63</f>
        <v>71935.67</v>
      </c>
    </row>
    <row r="28" spans="1:2" ht="15">
      <c r="A28" s="4" t="s">
        <v>20</v>
      </c>
      <c r="B28" s="5">
        <f>134259.95+6451.54+8280.66</f>
        <v>148992.15000000002</v>
      </c>
    </row>
    <row r="29" spans="1:2" ht="15">
      <c r="A29" s="4" t="s">
        <v>21</v>
      </c>
      <c r="B29" s="5">
        <v>60</v>
      </c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365478.54000000004</v>
      </c>
    </row>
    <row r="32" spans="1:2" ht="15">
      <c r="A32" s="9"/>
      <c r="B32" s="10"/>
    </row>
    <row r="33" spans="1:2" ht="15">
      <c r="A33" s="4" t="s">
        <v>24</v>
      </c>
      <c r="B33" s="5">
        <f>794.66+10293.92+33498.44+12401.91</f>
        <v>56988.930000000008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28595.37+1920</f>
        <v>30515.37</v>
      </c>
    </row>
    <row r="36" spans="1:2" ht="15">
      <c r="A36" s="11" t="s">
        <v>27</v>
      </c>
      <c r="B36" s="12">
        <v>69733.78</v>
      </c>
    </row>
    <row r="37" spans="1:2" ht="15">
      <c r="A37" s="11" t="s">
        <v>28</v>
      </c>
      <c r="B37" s="12">
        <v>254614.14</v>
      </c>
    </row>
    <row r="38" spans="1:2" ht="15">
      <c r="A38" s="11" t="s">
        <v>29</v>
      </c>
      <c r="B38" s="12">
        <v>244598.5</v>
      </c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44664.07</v>
      </c>
    </row>
    <row r="42" spans="1:2" ht="15">
      <c r="A42" s="11" t="s">
        <v>33</v>
      </c>
      <c r="B42" s="12">
        <v>3400.75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8032.74+5571.89+425.65+68.23+563.77+55.33+368.89+1670.05+538</f>
        <v>17294.55</v>
      </c>
    </row>
    <row r="45" spans="1:2" ht="15">
      <c r="A45" s="11" t="s">
        <v>36</v>
      </c>
      <c r="B45" s="12">
        <f>180+544+2999.27+1478+88673.24+1634+733.81+4345.57+62440.36</f>
        <v>163028.25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1203.73</v>
      </c>
    </row>
    <row r="50" spans="1:2" ht="15">
      <c r="A50" s="11" t="s">
        <v>41</v>
      </c>
      <c r="B50" s="5">
        <f>4048+8647+42.2+2918.24+1350+267.59+67.45</f>
        <v>17340.480000000003</v>
      </c>
    </row>
    <row r="51" spans="1:2" ht="15">
      <c r="A51" s="11" t="s">
        <v>42</v>
      </c>
      <c r="B51" s="5"/>
    </row>
    <row r="52" spans="1:2" ht="15">
      <c r="A52" s="11" t="s">
        <v>43</v>
      </c>
      <c r="B52" s="5">
        <v>319</v>
      </c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903701.54999999993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2548130.16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2026-07-28T13:39:29Z</cp:lastPrinted>
  <dcterms:created xsi:type="dcterms:W3CDTF">2016-10-18T13:26:15Z</dcterms:created>
  <dcterms:modified xsi:type="dcterms:W3CDTF">2026-07-28T13:39:36Z</dcterms:modified>
</cp:coreProperties>
</file>