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Contabilita\ALICE\desktop alice 12.10.22\PUBBLICAZIONE DATI SITO REGIONE LOMBARDIA ANNO 2018 - 2022\2024\"/>
    </mc:Choice>
  </mc:AlternateContent>
  <xr:revisionPtr revIDLastSave="0" documentId="13_ncr:1_{34A1DFFD-7B1D-4445-9A8A-F87B48BE5FC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ANTA SAR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7" i="7" l="1"/>
  <c r="B25" i="7"/>
  <c r="B19" i="7"/>
  <c r="B48" i="7" s="1"/>
  <c r="B18" i="7"/>
  <c r="B10" i="7"/>
</calcChain>
</file>

<file path=xl/sharedStrings.xml><?xml version="1.0" encoding="utf-8"?>
<sst xmlns="http://schemas.openxmlformats.org/spreadsheetml/2006/main" count="46" uniqueCount="46">
  <si>
    <t>Medici</t>
  </si>
  <si>
    <t>Infermieri</t>
  </si>
  <si>
    <t>Addetti all'ospite (ASA, OTA, OSS)</t>
  </si>
  <si>
    <t>Professioni sanitarie della riabilitazione</t>
  </si>
  <si>
    <t>Educatori professionali</t>
  </si>
  <si>
    <t>Altri operatori specializzati</t>
  </si>
  <si>
    <t>TOTALE COSTO PERSONALE ADDETTO ALL'ASSISTENZA</t>
  </si>
  <si>
    <t>Farmaci e gas medicinali</t>
  </si>
  <si>
    <t>Presidi sanitari per incontinenza</t>
  </si>
  <si>
    <t>Altri beni sanitari</t>
  </si>
  <si>
    <t>Prestazioni specialistiche</t>
  </si>
  <si>
    <t>Ausili e protesi</t>
  </si>
  <si>
    <t>Alimentazione parenterale</t>
  </si>
  <si>
    <t>Alimentazione enterale</t>
  </si>
  <si>
    <t>TOTALE COSTI CONSUMI BENI E SERVIZI SANITARI</t>
  </si>
  <si>
    <t>TOTALE COSTI ATTIVITA' SANITARIA</t>
  </si>
  <si>
    <t>Ristorazione</t>
  </si>
  <si>
    <t>Lavanderia</t>
  </si>
  <si>
    <t>Pulizia</t>
  </si>
  <si>
    <t>Trasporto ospiti</t>
  </si>
  <si>
    <t>Altri servizi alberghieri attività core</t>
  </si>
  <si>
    <t>TOTALE COSTI ATTIVITA' ALBERGHIERA(NON SANITARIA)</t>
  </si>
  <si>
    <t>Personale non a standard</t>
  </si>
  <si>
    <t>Costi organi istituzionali e/o costi gestione ente gestore</t>
  </si>
  <si>
    <t>Manutenzione ordinaria</t>
  </si>
  <si>
    <t>Utenze</t>
  </si>
  <si>
    <t>Affitti passivi</t>
  </si>
  <si>
    <t>Ammortamento dell'immobile</t>
  </si>
  <si>
    <t>Ammortamento per interventi di manutenzione straordinaria</t>
  </si>
  <si>
    <t>Ammortamenti ristorazione, lavanderia e pulizia</t>
  </si>
  <si>
    <t>Altri ammortamenti</t>
  </si>
  <si>
    <t>Assicurazioni obbligatorie</t>
  </si>
  <si>
    <t>Assicurazione accessorie</t>
  </si>
  <si>
    <t>Beni non sanitari e piccole attrezzature (es. cancelleria,lenzuola, divise, ecc...)</t>
  </si>
  <si>
    <t>Consulenze, assistenze e servizi</t>
  </si>
  <si>
    <t>Costi della sicurezza</t>
  </si>
  <si>
    <t>Altri servizi appaltati</t>
  </si>
  <si>
    <t>Imposte dell'esercizio</t>
  </si>
  <si>
    <t>Oneri straordinari</t>
  </si>
  <si>
    <t>Altri costi precedentemente non imputati/Oneri di gestione</t>
  </si>
  <si>
    <t>Ammortamenti attrezzature sanitarie</t>
  </si>
  <si>
    <t>Formazione del personale</t>
  </si>
  <si>
    <t>Interessi passivi</t>
  </si>
  <si>
    <t>TOTALE COSTI ATTIVITA' DI SUPPORTO (MISTA)</t>
  </si>
  <si>
    <t>TOTALE COSTI</t>
  </si>
  <si>
    <t>COSTI ANNO 2023 - RSA "SANTA SARA" - MILANO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</si>
</sst>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>
    <font>
      <sz val="11"/>
      <color theme="1"/>
      <name val="Calibri"/>
      <family val="2"/>
      <scheme val="minor"/>
    </font>
    <font>
      <sz val="11"/>
      <color theme="1"/>
      <name val="Exo"/>
    </font>
    <font>
      <sz val="11"/>
      <color theme="1"/>
      <name val="Calibri"/>
      <family val="2"/>
      <scheme val="minor"/>
    </font>
    <font>
      <b/>
      <sz val="11"/>
      <color theme="1"/>
      <name val="Exo"/>
    </font>
    <font>
      <sz val="10"/>
      <color theme="1"/>
      <name val="Exo"/>
    </font>
    <font>
      <b/>
      <sz val="10"/>
      <color theme="1"/>
      <name val="Exo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4" fillId="0" borderId="4" xfId="0" applyFont="1" applyBorder="1"/>
    <xf numFmtId="0" fontId="5" fillId="0" borderId="1" xfId="0" applyFont="1" applyBorder="1" applyAlignment="1">
      <alignment horizontal="center"/>
    </xf>
    <xf numFmtId="0" fontId="6" fillId="0" borderId="5" xfId="0" applyFont="1" applyBorder="1"/>
    <xf numFmtId="44" fontId="6" fillId="0" borderId="2" xfId="1" applyFont="1" applyBorder="1"/>
    <xf numFmtId="0" fontId="7" fillId="0" borderId="5" xfId="0" applyFont="1" applyBorder="1"/>
    <xf numFmtId="44" fontId="7" fillId="0" borderId="2" xfId="1" applyFont="1" applyBorder="1"/>
    <xf numFmtId="0" fontId="7" fillId="0" borderId="6" xfId="0" applyFont="1" applyBorder="1"/>
    <xf numFmtId="44" fontId="7" fillId="0" borderId="3" xfId="1" applyFont="1" applyBorder="1"/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A49CC-3A81-4C12-A8AE-73C47DEF7598}">
  <sheetPr>
    <pageSetUpPr fitToPage="1"/>
  </sheetPr>
  <dimension ref="A1:B48"/>
  <sheetViews>
    <sheetView tabSelected="1" view="pageLayout" topLeftCell="A12" zoomScaleNormal="100" workbookViewId="0">
      <selection activeCell="B50" sqref="B50"/>
    </sheetView>
  </sheetViews>
  <sheetFormatPr defaultColWidth="8.85546875" defaultRowHeight="14.25"/>
  <cols>
    <col min="1" max="1" width="61.28515625" style="1" customWidth="1"/>
    <col min="2" max="2" width="14.7109375" style="1" bestFit="1" customWidth="1"/>
    <col min="3" max="16384" width="8.85546875" style="1"/>
  </cols>
  <sheetData>
    <row r="1" spans="1:2" ht="15">
      <c r="A1" s="10" t="s">
        <v>45</v>
      </c>
      <c r="B1" s="10"/>
    </row>
    <row r="2" spans="1:2" ht="15" thickBot="1"/>
    <row r="3" spans="1:2">
      <c r="A3" s="2"/>
      <c r="B3" s="3"/>
    </row>
    <row r="4" spans="1:2">
      <c r="A4" s="4" t="s">
        <v>0</v>
      </c>
      <c r="B4" s="5">
        <v>114977</v>
      </c>
    </row>
    <row r="5" spans="1:2">
      <c r="A5" s="4" t="s">
        <v>1</v>
      </c>
      <c r="B5" s="5">
        <v>307262.77</v>
      </c>
    </row>
    <row r="6" spans="1:2">
      <c r="A6" s="4" t="s">
        <v>2</v>
      </c>
      <c r="B6" s="5">
        <v>813161.88</v>
      </c>
    </row>
    <row r="7" spans="1:2">
      <c r="A7" s="4" t="s">
        <v>3</v>
      </c>
      <c r="B7" s="5">
        <v>37990.160000000003</v>
      </c>
    </row>
    <row r="8" spans="1:2">
      <c r="A8" s="4" t="s">
        <v>4</v>
      </c>
      <c r="B8" s="5">
        <v>16258.14</v>
      </c>
    </row>
    <row r="9" spans="1:2">
      <c r="A9" s="4" t="s">
        <v>5</v>
      </c>
      <c r="B9" s="5"/>
    </row>
    <row r="10" spans="1:2">
      <c r="A10" s="6" t="s">
        <v>6</v>
      </c>
      <c r="B10" s="7">
        <f t="shared" ref="B10" si="0">SUM(B4:B9)</f>
        <v>1289649.9499999997</v>
      </c>
    </row>
    <row r="11" spans="1:2">
      <c r="A11" s="4" t="s">
        <v>7</v>
      </c>
      <c r="B11" s="5">
        <v>72273.62</v>
      </c>
    </row>
    <row r="12" spans="1:2">
      <c r="A12" s="4" t="s">
        <v>8</v>
      </c>
      <c r="B12" s="5">
        <v>25991.62</v>
      </c>
    </row>
    <row r="13" spans="1:2">
      <c r="A13" s="4" t="s">
        <v>9</v>
      </c>
      <c r="B13" s="5">
        <v>2657.85</v>
      </c>
    </row>
    <row r="14" spans="1:2">
      <c r="A14" s="4" t="s">
        <v>10</v>
      </c>
      <c r="B14" s="5"/>
    </row>
    <row r="15" spans="1:2">
      <c r="A15" s="4" t="s">
        <v>11</v>
      </c>
      <c r="B15" s="5"/>
    </row>
    <row r="16" spans="1:2">
      <c r="A16" s="4" t="s">
        <v>12</v>
      </c>
      <c r="B16" s="5"/>
    </row>
    <row r="17" spans="1:2">
      <c r="A17" s="4" t="s">
        <v>13</v>
      </c>
      <c r="B17" s="5"/>
    </row>
    <row r="18" spans="1:2">
      <c r="A18" s="6" t="s">
        <v>14</v>
      </c>
      <c r="B18" s="7">
        <f t="shared" ref="B18" si="1">SUM(B11:B17)</f>
        <v>100923.09</v>
      </c>
    </row>
    <row r="19" spans="1:2">
      <c r="A19" s="6" t="s">
        <v>15</v>
      </c>
      <c r="B19" s="7">
        <f t="shared" ref="B19" si="2">B10+B18</f>
        <v>1390573.0399999998</v>
      </c>
    </row>
    <row r="20" spans="1:2">
      <c r="A20" s="4" t="s">
        <v>16</v>
      </c>
      <c r="B20" s="5">
        <v>170760.66</v>
      </c>
    </row>
    <row r="21" spans="1:2">
      <c r="A21" s="4" t="s">
        <v>17</v>
      </c>
      <c r="B21" s="5">
        <v>32625.96</v>
      </c>
    </row>
    <row r="22" spans="1:2">
      <c r="A22" s="4" t="s">
        <v>18</v>
      </c>
      <c r="B22" s="5">
        <v>186216.91</v>
      </c>
    </row>
    <row r="23" spans="1:2">
      <c r="A23" s="4" t="s">
        <v>19</v>
      </c>
      <c r="B23" s="5"/>
    </row>
    <row r="24" spans="1:2">
      <c r="A24" s="4" t="s">
        <v>20</v>
      </c>
      <c r="B24" s="5"/>
    </row>
    <row r="25" spans="1:2">
      <c r="A25" s="6" t="s">
        <v>21</v>
      </c>
      <c r="B25" s="7">
        <f t="shared" ref="B25" si="3">SUM(B20:B24)</f>
        <v>389603.53</v>
      </c>
    </row>
    <row r="26" spans="1:2">
      <c r="A26" s="4" t="s">
        <v>22</v>
      </c>
      <c r="B26" s="5">
        <v>121316.49</v>
      </c>
    </row>
    <row r="27" spans="1:2">
      <c r="A27" s="4" t="s">
        <v>23</v>
      </c>
      <c r="B27" s="5"/>
    </row>
    <row r="28" spans="1:2">
      <c r="A28" s="4" t="s">
        <v>24</v>
      </c>
      <c r="B28" s="5">
        <v>91137.49</v>
      </c>
    </row>
    <row r="29" spans="1:2">
      <c r="A29" s="4" t="s">
        <v>25</v>
      </c>
      <c r="B29" s="5">
        <v>255940.66</v>
      </c>
    </row>
    <row r="30" spans="1:2">
      <c r="A30" s="4" t="s">
        <v>26</v>
      </c>
      <c r="B30" s="5">
        <v>525890.87</v>
      </c>
    </row>
    <row r="31" spans="1:2">
      <c r="A31" s="4" t="s">
        <v>27</v>
      </c>
      <c r="B31" s="5"/>
    </row>
    <row r="32" spans="1:2">
      <c r="A32" s="4" t="s">
        <v>28</v>
      </c>
      <c r="B32" s="5"/>
    </row>
    <row r="33" spans="1:2">
      <c r="A33" s="4" t="s">
        <v>29</v>
      </c>
      <c r="B33" s="5"/>
    </row>
    <row r="34" spans="1:2">
      <c r="A34" s="4" t="s">
        <v>30</v>
      </c>
      <c r="B34" s="5">
        <v>53452.95</v>
      </c>
    </row>
    <row r="35" spans="1:2">
      <c r="A35" s="4" t="s">
        <v>31</v>
      </c>
      <c r="B35" s="5">
        <v>5616.55</v>
      </c>
    </row>
    <row r="36" spans="1:2">
      <c r="A36" s="4" t="s">
        <v>32</v>
      </c>
      <c r="B36" s="5"/>
    </row>
    <row r="37" spans="1:2">
      <c r="A37" s="4" t="s">
        <v>33</v>
      </c>
      <c r="B37" s="5">
        <v>33107.32</v>
      </c>
    </row>
    <row r="38" spans="1:2">
      <c r="A38" s="4" t="s">
        <v>34</v>
      </c>
      <c r="B38" s="5">
        <v>108576.15</v>
      </c>
    </row>
    <row r="39" spans="1:2">
      <c r="A39" s="4" t="s">
        <v>35</v>
      </c>
      <c r="B39" s="5">
        <v>23465.919999999998</v>
      </c>
    </row>
    <row r="40" spans="1:2">
      <c r="A40" s="4" t="s">
        <v>36</v>
      </c>
      <c r="B40" s="5">
        <v>67218.899999999994</v>
      </c>
    </row>
    <row r="41" spans="1:2">
      <c r="A41" s="4" t="s">
        <v>37</v>
      </c>
      <c r="B41" s="5"/>
    </row>
    <row r="42" spans="1:2">
      <c r="A42" s="4" t="s">
        <v>38</v>
      </c>
      <c r="B42" s="5">
        <v>2001.5</v>
      </c>
    </row>
    <row r="43" spans="1:2">
      <c r="A43" s="4" t="s">
        <v>39</v>
      </c>
      <c r="B43" s="5">
        <v>87391.47</v>
      </c>
    </row>
    <row r="44" spans="1:2">
      <c r="A44" s="4" t="s">
        <v>40</v>
      </c>
      <c r="B44" s="5"/>
    </row>
    <row r="45" spans="1:2">
      <c r="A45" s="4" t="s">
        <v>41</v>
      </c>
      <c r="B45" s="5">
        <v>250</v>
      </c>
    </row>
    <row r="46" spans="1:2">
      <c r="A46" s="4" t="s">
        <v>42</v>
      </c>
      <c r="B46" s="5">
        <v>1</v>
      </c>
    </row>
    <row r="47" spans="1:2">
      <c r="A47" s="6" t="s">
        <v>43</v>
      </c>
      <c r="B47" s="7">
        <f t="shared" ref="B47" si="4">SUM(B26:B46)</f>
        <v>1375367.2699999998</v>
      </c>
    </row>
    <row r="48" spans="1:2" ht="15" thickBot="1">
      <c r="A48" s="8" t="s">
        <v>44</v>
      </c>
      <c r="B48" s="9">
        <f t="shared" ref="B48" si="5">B19+B25+B47</f>
        <v>3155543.84</v>
      </c>
    </row>
  </sheetData>
  <mergeCells count="1">
    <mergeCell ref="A1:B1"/>
  </mergeCells>
  <printOptions horizontalCentered="1"/>
  <pageMargins left="0.7" right="0.7" top="0.75" bottom="0.75" header="0.3" footer="0.3"/>
  <pageSetup paperSize="9" orientation="portrait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SANTA SARA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Paolo Bernardinello</cp:lastModifiedBy>
  <cp:lastPrinted>2025-07-30T06:40:16Z</cp:lastPrinted>
  <dcterms:created xsi:type="dcterms:W3CDTF">2016-10-18T13:26:15Z</dcterms:created>
  <dcterms:modified xsi:type="dcterms:W3CDTF">2025-07-30T06:40:17Z</dcterms:modified>
</cp:coreProperties>
</file>