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2024\"/>
    </mc:Choice>
  </mc:AlternateContent>
  <xr:revisionPtr revIDLastSave="0" documentId="13_ncr:1_{7E828E28-4553-466B-B6ED-694007807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  <sheet name="BIASSONO" sheetId="2" r:id="rId2"/>
    <sheet name="LAZZATE" sheetId="3" r:id="rId3"/>
    <sheet name="MARCALLO" sheetId="4" r:id="rId4"/>
    <sheet name="MERONE RSA" sheetId="5" r:id="rId5"/>
    <sheet name="OSTIGLIA" sheetId="6" r:id="rId6"/>
    <sheet name="SANTA SARA" sheetId="7" r:id="rId7"/>
    <sheet name="TRIUGGIO" sheetId="8" r:id="rId8"/>
    <sheet name="CSS " sheetId="9" r:id="rId9"/>
    <sheet name="CDD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3" l="1"/>
  <c r="B25" i="3"/>
  <c r="B18" i="3"/>
  <c r="B10" i="3"/>
  <c r="B19" i="3" s="1"/>
  <c r="B48" i="3" s="1"/>
  <c r="B47" i="10"/>
  <c r="B25" i="10"/>
  <c r="B18" i="10"/>
  <c r="B10" i="10"/>
  <c r="B19" i="10" s="1"/>
  <c r="B48" i="10" s="1"/>
  <c r="B47" i="9"/>
  <c r="B25" i="9"/>
  <c r="B18" i="9"/>
  <c r="B10" i="9"/>
  <c r="B19" i="9" s="1"/>
  <c r="B48" i="9" s="1"/>
  <c r="B47" i="8"/>
  <c r="B25" i="8"/>
  <c r="B18" i="8"/>
  <c r="B10" i="8"/>
  <c r="B19" i="8" s="1"/>
  <c r="B48" i="8" s="1"/>
  <c r="B47" i="7"/>
  <c r="B25" i="7"/>
  <c r="B19" i="7"/>
  <c r="B48" i="7" s="1"/>
  <c r="B18" i="7"/>
  <c r="B10" i="7"/>
  <c r="B47" i="6"/>
  <c r="B25" i="6"/>
  <c r="B18" i="6"/>
  <c r="B10" i="6"/>
  <c r="B19" i="6" s="1"/>
  <c r="B48" i="6" s="1"/>
  <c r="B47" i="5"/>
  <c r="B25" i="5"/>
  <c r="B18" i="5"/>
  <c r="B10" i="5"/>
  <c r="B19" i="5" s="1"/>
  <c r="B48" i="5" s="1"/>
  <c r="B47" i="4"/>
  <c r="B25" i="4"/>
  <c r="B18" i="4"/>
  <c r="B10" i="4"/>
  <c r="B19" i="4" s="1"/>
  <c r="B48" i="4" s="1"/>
  <c r="B50" i="2"/>
  <c r="B28" i="2"/>
  <c r="B21" i="2"/>
  <c r="B13" i="2"/>
  <c r="B22" i="2" s="1"/>
  <c r="B51" i="2" s="1"/>
  <c r="C27" i="1"/>
  <c r="D27" i="1"/>
  <c r="E27" i="1"/>
  <c r="F27" i="1"/>
  <c r="G27" i="1"/>
  <c r="H27" i="1"/>
  <c r="I27" i="1"/>
  <c r="J27" i="1"/>
  <c r="B27" i="1"/>
  <c r="C49" i="1" l="1"/>
  <c r="D49" i="1"/>
  <c r="E49" i="1"/>
  <c r="F49" i="1"/>
  <c r="G49" i="1"/>
  <c r="H49" i="1"/>
  <c r="I49" i="1"/>
  <c r="J49" i="1"/>
  <c r="B49" i="1"/>
  <c r="C20" i="1"/>
  <c r="D20" i="1"/>
  <c r="E20" i="1"/>
  <c r="F20" i="1"/>
  <c r="G20" i="1"/>
  <c r="H20" i="1"/>
  <c r="I20" i="1"/>
  <c r="J20" i="1"/>
  <c r="B20" i="1"/>
  <c r="C12" i="1"/>
  <c r="D12" i="1"/>
  <c r="E12" i="1"/>
  <c r="F12" i="1"/>
  <c r="G12" i="1"/>
  <c r="H12" i="1"/>
  <c r="I12" i="1"/>
  <c r="J12" i="1"/>
  <c r="B12" i="1"/>
  <c r="I21" i="1" l="1"/>
  <c r="H21" i="1"/>
  <c r="H50" i="1" s="1"/>
  <c r="F21" i="1"/>
  <c r="F50" i="1" s="1"/>
  <c r="E21" i="1"/>
  <c r="E50" i="1" s="1"/>
  <c r="C21" i="1"/>
  <c r="C50" i="1" s="1"/>
  <c r="B21" i="1"/>
  <c r="B50" i="1" s="1"/>
  <c r="J21" i="1"/>
  <c r="J50" i="1" s="1"/>
  <c r="I50" i="1"/>
  <c r="G21" i="1"/>
  <c r="G50" i="1" s="1"/>
  <c r="D21" i="1"/>
  <c r="D50" i="1" s="1"/>
</calcChain>
</file>

<file path=xl/sharedStrings.xml><?xml version="1.0" encoding="utf-8"?>
<sst xmlns="http://schemas.openxmlformats.org/spreadsheetml/2006/main" count="469" uniqueCount="64">
  <si>
    <t>Medici</t>
  </si>
  <si>
    <t>Infermieri</t>
  </si>
  <si>
    <t>Addetti all'ospite (ASA, OTA, OSS)</t>
  </si>
  <si>
    <t>Professioni sanitarie della riabilitazione</t>
  </si>
  <si>
    <t>Educatori professionali</t>
  </si>
  <si>
    <t>Altri operatori specializzati</t>
  </si>
  <si>
    <t>TOTALE COSTO PERSONALE ADDETTO ALL'ASSISTENZA</t>
  </si>
  <si>
    <t>Farmaci e gas medicinali</t>
  </si>
  <si>
    <t>Presidi sanitari per incontinenza</t>
  </si>
  <si>
    <t>Altri beni sanitari</t>
  </si>
  <si>
    <t>Prestazioni specialistiche</t>
  </si>
  <si>
    <t>Ausili e protesi</t>
  </si>
  <si>
    <t>Alimentazione parenterale</t>
  </si>
  <si>
    <t>Alimentazione enterale</t>
  </si>
  <si>
    <t>TOTALE COSTI CONSUMI BENI E SERVIZI SANITARI</t>
  </si>
  <si>
    <t>TOTALE COSTI ATTIVITA' SANITARIA</t>
  </si>
  <si>
    <t>Ristorazione</t>
  </si>
  <si>
    <t>Lavanderia</t>
  </si>
  <si>
    <t>Pulizia</t>
  </si>
  <si>
    <t>Trasporto ospiti</t>
  </si>
  <si>
    <t>Altri servizi alberghieri attività core</t>
  </si>
  <si>
    <t>TOTALE COSTI ATTIVITA' ALBERGHIERA(NON SANITARIA)</t>
  </si>
  <si>
    <t>Personale non a standard</t>
  </si>
  <si>
    <t>Costi organi istituzionali e/o costi gestione ente gestore</t>
  </si>
  <si>
    <t>Manutenzione ordinaria</t>
  </si>
  <si>
    <t>Utenze</t>
  </si>
  <si>
    <t>Affitti passivi</t>
  </si>
  <si>
    <t>Ammortamento dell'immobile</t>
  </si>
  <si>
    <t>Ammortamento per interventi di manutenzione straordinaria</t>
  </si>
  <si>
    <t>Ammortamenti ristorazione, lavanderia e pulizia</t>
  </si>
  <si>
    <t>Altri ammortamenti</t>
  </si>
  <si>
    <t>Assicurazioni obbligatorie</t>
  </si>
  <si>
    <t>Assicurazione accessorie</t>
  </si>
  <si>
    <t>Beni non sanitari e piccole attrezzature (es. cancelleria,lenzuola, divise, ecc...)</t>
  </si>
  <si>
    <t>Consulenze, assistenze e servizi</t>
  </si>
  <si>
    <t>Costi della sicurezza</t>
  </si>
  <si>
    <t>Altri servizi appaltati</t>
  </si>
  <si>
    <t>Imposte dell'esercizio</t>
  </si>
  <si>
    <t>Oneri straordinari</t>
  </si>
  <si>
    <t>Altri costi precedentemente non imputati/Oneri di gestione</t>
  </si>
  <si>
    <t>Ammortamenti attrezzature sanitarie</t>
  </si>
  <si>
    <t>Formazione del personale</t>
  </si>
  <si>
    <t>Interessi passivi</t>
  </si>
  <si>
    <t>TOTALE COSTI ATTIVITA' DI SUPPORTO (MISTA)</t>
  </si>
  <si>
    <t>TOTALE COSTI</t>
  </si>
  <si>
    <t>BIASSONO</t>
  </si>
  <si>
    <t>LAZZATE</t>
  </si>
  <si>
    <t>MARCALLO</t>
  </si>
  <si>
    <t>MERONE RSA</t>
  </si>
  <si>
    <t>OSTIGLIA</t>
  </si>
  <si>
    <t>SANTA SARA</t>
  </si>
  <si>
    <t>TRIUGGIO</t>
  </si>
  <si>
    <t>CSS</t>
  </si>
  <si>
    <t>CDD</t>
  </si>
  <si>
    <t>COSTI ANNO 2023 - RSA "GIOVANNI XXIII" - MERONE</t>
  </si>
  <si>
    <t>COSTI ANNO 2023 - RSA"ANNI VERDI" - BIASSONO</t>
  </si>
  <si>
    <t>COSTI ANNO 2023 - RSA "I GELSI" - LAZZATE</t>
  </si>
  <si>
    <t>COSTI ANNO 2023 - RSA "SAN MARCO" - MARCALLO</t>
  </si>
  <si>
    <t>COSTI ANNO 2023 - RSA "MORANDO" - OSTIGLIA</t>
  </si>
  <si>
    <t>COSTI ANNO 2023 - RSA "SANTA SARA" - MILANO</t>
  </si>
  <si>
    <t>COSTI ANNO 2023 - CSS "I GIRASOLI" - TRIUGGIO</t>
  </si>
  <si>
    <t>COSTI ANNO 2023 - CSS "ANNINA" - VIGEVANO</t>
  </si>
  <si>
    <t>COSTI ANNO 2023 - CDD "ARCOMADIA" - VIGEVANO</t>
  </si>
  <si>
    <t>COSTI ANNO 2024 - STRUTTURE LOMBARDIA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</si>
</sst>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1"/>
      <color theme="1"/>
      <name val="Exo"/>
    </font>
    <font>
      <sz val="10"/>
      <color theme="1"/>
      <name val="Exo"/>
    </font>
    <font>
      <b/>
      <sz val="10"/>
      <color theme="1"/>
      <name val="Ex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7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8" xfId="0" applyFont="1" applyBorder="1"/>
    <xf numFmtId="44" fontId="6" fillId="0" borderId="3" xfId="1" applyFont="1" applyBorder="1"/>
    <xf numFmtId="44" fontId="6" fillId="0" borderId="4" xfId="1" applyFont="1" applyBorder="1"/>
    <xf numFmtId="0" fontId="7" fillId="0" borderId="8" xfId="0" applyFont="1" applyBorder="1"/>
    <xf numFmtId="44" fontId="7" fillId="0" borderId="3" xfId="1" applyFont="1" applyBorder="1"/>
    <xf numFmtId="44" fontId="7" fillId="0" borderId="4" xfId="1" applyFont="1" applyBorder="1"/>
    <xf numFmtId="0" fontId="7" fillId="0" borderId="9" xfId="0" applyFont="1" applyBorder="1"/>
    <xf numFmtId="44" fontId="7" fillId="0" borderId="5" xfId="1" applyFont="1" applyBorder="1"/>
    <xf numFmtId="44" fontId="7" fillId="0" borderId="6" xfId="1" applyFont="1" applyBorder="1"/>
    <xf numFmtId="44" fontId="6" fillId="0" borderId="3" xfId="1" applyFont="1" applyFill="1" applyBorder="1"/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0"/>
  <sheetViews>
    <sheetView tabSelected="1" view="pageLayout" zoomScaleNormal="100" workbookViewId="0">
      <selection sqref="A1:XFD1"/>
    </sheetView>
  </sheetViews>
  <sheetFormatPr defaultColWidth="8.85546875" defaultRowHeight="14.25"/>
  <cols>
    <col min="1" max="1" width="61.28515625" style="1" customWidth="1"/>
    <col min="2" max="4" width="14.7109375" style="1" bestFit="1" customWidth="1"/>
    <col min="5" max="5" width="15.140625" style="1" bestFit="1" customWidth="1"/>
    <col min="6" max="7" width="14.7109375" style="1" bestFit="1" customWidth="1"/>
    <col min="8" max="10" width="13.140625" style="1" bestFit="1" customWidth="1"/>
    <col min="11" max="16384" width="8.85546875" style="1"/>
  </cols>
  <sheetData>
    <row r="3" spans="1:10" ht="15">
      <c r="A3" s="15" t="s">
        <v>63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5" thickBot="1"/>
    <row r="5" spans="1:10">
      <c r="A5" s="2"/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3" t="s">
        <v>50</v>
      </c>
      <c r="H5" s="3" t="s">
        <v>51</v>
      </c>
      <c r="I5" s="3" t="s">
        <v>52</v>
      </c>
      <c r="J5" s="4" t="s">
        <v>53</v>
      </c>
    </row>
    <row r="6" spans="1:10">
      <c r="A6" s="5" t="s">
        <v>0</v>
      </c>
      <c r="B6" s="6">
        <v>89576.5</v>
      </c>
      <c r="C6" s="6">
        <v>78462</v>
      </c>
      <c r="D6" s="6">
        <v>106871.94</v>
      </c>
      <c r="E6" s="6">
        <v>89154.72</v>
      </c>
      <c r="F6" s="6">
        <v>59976.86</v>
      </c>
      <c r="G6" s="6">
        <v>114977</v>
      </c>
      <c r="H6" s="6">
        <v>2402</v>
      </c>
      <c r="I6" s="6">
        <v>522</v>
      </c>
      <c r="J6" s="7">
        <v>900</v>
      </c>
    </row>
    <row r="7" spans="1:10">
      <c r="A7" s="5" t="s">
        <v>1</v>
      </c>
      <c r="B7" s="6">
        <v>231762.1</v>
      </c>
      <c r="C7" s="6">
        <v>273187.74</v>
      </c>
      <c r="D7" s="6">
        <v>213802.29</v>
      </c>
      <c r="E7" s="6">
        <v>263574.56</v>
      </c>
      <c r="F7" s="6">
        <v>272621.89</v>
      </c>
      <c r="G7" s="6">
        <v>307262.77</v>
      </c>
      <c r="H7" s="6">
        <v>15446.6</v>
      </c>
      <c r="I7" s="6">
        <v>1614.08</v>
      </c>
      <c r="J7" s="7">
        <v>7086</v>
      </c>
    </row>
    <row r="8" spans="1:10">
      <c r="A8" s="5" t="s">
        <v>2</v>
      </c>
      <c r="B8" s="6">
        <v>718111.05</v>
      </c>
      <c r="C8" s="6">
        <v>581479.48</v>
      </c>
      <c r="D8" s="6">
        <v>689258.45</v>
      </c>
      <c r="E8" s="6">
        <v>677436.68</v>
      </c>
      <c r="F8" s="6">
        <v>1088828.98</v>
      </c>
      <c r="G8" s="6">
        <v>813161.88</v>
      </c>
      <c r="H8" s="6">
        <v>159205.54</v>
      </c>
      <c r="I8" s="6">
        <v>189263.11</v>
      </c>
      <c r="J8" s="7">
        <v>51451.35</v>
      </c>
    </row>
    <row r="9" spans="1:10">
      <c r="A9" s="5" t="s">
        <v>3</v>
      </c>
      <c r="B9" s="6">
        <v>12972.46</v>
      </c>
      <c r="C9" s="6">
        <v>27944.74</v>
      </c>
      <c r="D9" s="6">
        <v>16028.72</v>
      </c>
      <c r="E9" s="6">
        <v>27247.13</v>
      </c>
      <c r="F9" s="6">
        <v>23504.74</v>
      </c>
      <c r="G9" s="6">
        <v>37990.160000000003</v>
      </c>
      <c r="H9" s="6"/>
      <c r="I9" s="6">
        <v>4812</v>
      </c>
      <c r="J9" s="7">
        <v>3744</v>
      </c>
    </row>
    <row r="10" spans="1:10">
      <c r="A10" s="5" t="s">
        <v>4</v>
      </c>
      <c r="B10" s="6">
        <v>25409.73</v>
      </c>
      <c r="C10" s="6">
        <v>35326.46</v>
      </c>
      <c r="D10" s="6">
        <v>31690.18</v>
      </c>
      <c r="E10" s="6">
        <v>16924.650000000001</v>
      </c>
      <c r="F10" s="6">
        <v>41101.53</v>
      </c>
      <c r="G10" s="6">
        <v>16258.14</v>
      </c>
      <c r="H10" s="6">
        <v>73934.149999999994</v>
      </c>
      <c r="I10" s="6">
        <v>214.28</v>
      </c>
      <c r="J10" s="7">
        <v>109691.17</v>
      </c>
    </row>
    <row r="11" spans="1:10">
      <c r="A11" s="5" t="s">
        <v>5</v>
      </c>
      <c r="B11" s="6">
        <v>14889</v>
      </c>
      <c r="C11" s="6">
        <v>21208.5</v>
      </c>
      <c r="D11" s="6">
        <v>49039.5</v>
      </c>
      <c r="E11" s="6">
        <v>9298.15</v>
      </c>
      <c r="F11" s="6">
        <v>54887.99</v>
      </c>
      <c r="G11" s="6"/>
      <c r="H11" s="6"/>
      <c r="I11" s="6">
        <v>31878</v>
      </c>
      <c r="J11" s="7">
        <v>79870.789999999994</v>
      </c>
    </row>
    <row r="12" spans="1:10">
      <c r="A12" s="8" t="s">
        <v>6</v>
      </c>
      <c r="B12" s="9">
        <f>SUM(B6:B11)</f>
        <v>1092720.8400000001</v>
      </c>
      <c r="C12" s="9">
        <f t="shared" ref="C12:J12" si="0">SUM(C6:C11)</f>
        <v>1017608.9199999999</v>
      </c>
      <c r="D12" s="9">
        <f t="shared" si="0"/>
        <v>1106691.0799999998</v>
      </c>
      <c r="E12" s="9">
        <f t="shared" si="0"/>
        <v>1083635.8899999999</v>
      </c>
      <c r="F12" s="9">
        <f t="shared" si="0"/>
        <v>1540921.99</v>
      </c>
      <c r="G12" s="9">
        <f t="shared" si="0"/>
        <v>1289649.9499999997</v>
      </c>
      <c r="H12" s="9">
        <f t="shared" si="0"/>
        <v>250988.29</v>
      </c>
      <c r="I12" s="9">
        <f t="shared" si="0"/>
        <v>228303.46999999997</v>
      </c>
      <c r="J12" s="10">
        <f t="shared" si="0"/>
        <v>252743.31</v>
      </c>
    </row>
    <row r="13" spans="1:10">
      <c r="A13" s="5" t="s">
        <v>7</v>
      </c>
      <c r="B13" s="6">
        <v>53164.55</v>
      </c>
      <c r="C13" s="6">
        <v>45164.22</v>
      </c>
      <c r="D13" s="6">
        <v>64072.35</v>
      </c>
      <c r="E13" s="6">
        <v>54165.06</v>
      </c>
      <c r="F13" s="6">
        <v>30448.28</v>
      </c>
      <c r="G13" s="6">
        <v>72273.62</v>
      </c>
      <c r="H13" s="6">
        <v>11.5</v>
      </c>
      <c r="I13" s="6">
        <v>452.68</v>
      </c>
      <c r="J13" s="7">
        <v>19.7</v>
      </c>
    </row>
    <row r="14" spans="1:10">
      <c r="A14" s="5" t="s">
        <v>8</v>
      </c>
      <c r="B14" s="6">
        <v>23651.279999999999</v>
      </c>
      <c r="C14" s="6">
        <v>19067.25</v>
      </c>
      <c r="D14" s="6">
        <v>22808.98</v>
      </c>
      <c r="E14" s="6">
        <v>20678.669999999998</v>
      </c>
      <c r="F14" s="6">
        <v>31275.759999999998</v>
      </c>
      <c r="G14" s="6">
        <v>25991.62</v>
      </c>
      <c r="H14" s="6">
        <v>29.76</v>
      </c>
      <c r="I14" s="6"/>
      <c r="J14" s="7">
        <v>148.80000000000001</v>
      </c>
    </row>
    <row r="15" spans="1:10">
      <c r="A15" s="5" t="s">
        <v>9</v>
      </c>
      <c r="B15" s="6">
        <v>861.05</v>
      </c>
      <c r="C15" s="6">
        <v>2296.75</v>
      </c>
      <c r="D15" s="6">
        <v>1564.42</v>
      </c>
      <c r="E15" s="6">
        <v>2041.15</v>
      </c>
      <c r="F15" s="6">
        <v>551.52</v>
      </c>
      <c r="G15" s="6">
        <v>2657.85</v>
      </c>
      <c r="H15" s="6">
        <v>49.4</v>
      </c>
      <c r="I15" s="6">
        <v>1341.07</v>
      </c>
      <c r="J15" s="7"/>
    </row>
    <row r="16" spans="1:10">
      <c r="A16" s="5" t="s">
        <v>10</v>
      </c>
      <c r="B16" s="6"/>
      <c r="C16" s="6"/>
      <c r="D16" s="6"/>
      <c r="E16" s="6"/>
      <c r="F16" s="6"/>
      <c r="G16" s="6"/>
      <c r="H16" s="6"/>
      <c r="I16" s="6"/>
      <c r="J16" s="7"/>
    </row>
    <row r="17" spans="1:10">
      <c r="A17" s="5" t="s">
        <v>11</v>
      </c>
      <c r="B17" s="6"/>
      <c r="C17" s="6"/>
      <c r="D17" s="6"/>
      <c r="E17" s="6"/>
      <c r="F17" s="6"/>
      <c r="G17" s="6"/>
      <c r="H17" s="6"/>
      <c r="I17" s="6">
        <v>2613.36</v>
      </c>
      <c r="J17" s="7"/>
    </row>
    <row r="18" spans="1:10">
      <c r="A18" s="5" t="s">
        <v>12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>
      <c r="A19" s="5" t="s">
        <v>13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>
      <c r="A20" s="8" t="s">
        <v>14</v>
      </c>
      <c r="B20" s="9">
        <f>SUM(B13:B19)</f>
        <v>77676.88</v>
      </c>
      <c r="C20" s="9">
        <f t="shared" ref="C20:J20" si="1">SUM(C13:C19)</f>
        <v>66528.22</v>
      </c>
      <c r="D20" s="9">
        <f t="shared" si="1"/>
        <v>88445.75</v>
      </c>
      <c r="E20" s="9">
        <f t="shared" si="1"/>
        <v>76884.87999999999</v>
      </c>
      <c r="F20" s="9">
        <f t="shared" si="1"/>
        <v>62275.55999999999</v>
      </c>
      <c r="G20" s="9">
        <f t="shared" si="1"/>
        <v>100923.09</v>
      </c>
      <c r="H20" s="9">
        <f t="shared" si="1"/>
        <v>90.66</v>
      </c>
      <c r="I20" s="9">
        <f t="shared" si="1"/>
        <v>4407.1100000000006</v>
      </c>
      <c r="J20" s="10">
        <f t="shared" si="1"/>
        <v>168.5</v>
      </c>
    </row>
    <row r="21" spans="1:10">
      <c r="A21" s="8" t="s">
        <v>15</v>
      </c>
      <c r="B21" s="9">
        <f>B12+B20</f>
        <v>1170397.7200000002</v>
      </c>
      <c r="C21" s="9">
        <f t="shared" ref="C21:J21" si="2">C12+C20</f>
        <v>1084137.1399999999</v>
      </c>
      <c r="D21" s="9">
        <f t="shared" si="2"/>
        <v>1195136.8299999998</v>
      </c>
      <c r="E21" s="9">
        <f t="shared" si="2"/>
        <v>1160520.7699999998</v>
      </c>
      <c r="F21" s="9">
        <f t="shared" si="2"/>
        <v>1603197.55</v>
      </c>
      <c r="G21" s="9">
        <f t="shared" si="2"/>
        <v>1390573.0399999998</v>
      </c>
      <c r="H21" s="9">
        <f t="shared" si="2"/>
        <v>251078.95</v>
      </c>
      <c r="I21" s="9">
        <f t="shared" si="2"/>
        <v>232710.57999999996</v>
      </c>
      <c r="J21" s="10">
        <f t="shared" si="2"/>
        <v>252911.81</v>
      </c>
    </row>
    <row r="22" spans="1:10">
      <c r="A22" s="5" t="s">
        <v>16</v>
      </c>
      <c r="B22" s="6">
        <v>142541.39000000001</v>
      </c>
      <c r="C22" s="6">
        <v>161205.42000000001</v>
      </c>
      <c r="D22" s="6">
        <v>164014.57</v>
      </c>
      <c r="E22" s="6">
        <v>178738.16</v>
      </c>
      <c r="F22" s="6">
        <v>209336.09</v>
      </c>
      <c r="G22" s="6">
        <v>170760.66</v>
      </c>
      <c r="H22" s="6">
        <v>11708.51</v>
      </c>
      <c r="I22" s="6">
        <v>29004.62</v>
      </c>
      <c r="J22" s="7">
        <v>18224.39</v>
      </c>
    </row>
    <row r="23" spans="1:10">
      <c r="A23" s="5" t="s">
        <v>17</v>
      </c>
      <c r="B23" s="6">
        <v>68735.88</v>
      </c>
      <c r="C23" s="6">
        <v>47057.16</v>
      </c>
      <c r="D23" s="6">
        <v>38503.120000000003</v>
      </c>
      <c r="E23" s="6">
        <v>70223.759999999995</v>
      </c>
      <c r="F23" s="6">
        <v>95538.48</v>
      </c>
      <c r="G23" s="6">
        <v>32625.96</v>
      </c>
      <c r="H23" s="6">
        <v>2560.8000000000002</v>
      </c>
      <c r="I23" s="6">
        <v>3800</v>
      </c>
      <c r="J23" s="7"/>
    </row>
    <row r="24" spans="1:10">
      <c r="A24" s="5" t="s">
        <v>18</v>
      </c>
      <c r="B24" s="6">
        <v>131860.97</v>
      </c>
      <c r="C24" s="6">
        <v>127107.76</v>
      </c>
      <c r="D24" s="6">
        <v>129737.24</v>
      </c>
      <c r="E24" s="6">
        <v>87801.78</v>
      </c>
      <c r="F24" s="6">
        <v>146199.53</v>
      </c>
      <c r="G24" s="6">
        <v>186216.91</v>
      </c>
      <c r="H24" s="6">
        <v>22433.3</v>
      </c>
      <c r="I24" s="6">
        <v>5695.91</v>
      </c>
      <c r="J24" s="7">
        <v>9607.76</v>
      </c>
    </row>
    <row r="25" spans="1:10">
      <c r="A25" s="5" t="s">
        <v>19</v>
      </c>
      <c r="B25" s="6"/>
      <c r="C25" s="6"/>
      <c r="D25" s="6"/>
      <c r="E25" s="6"/>
      <c r="F25" s="6"/>
      <c r="G25" s="6"/>
      <c r="H25" s="6">
        <v>3392.26</v>
      </c>
      <c r="I25" s="6">
        <v>14732.42</v>
      </c>
      <c r="J25" s="7"/>
    </row>
    <row r="26" spans="1:10">
      <c r="A26" s="5" t="s">
        <v>20</v>
      </c>
      <c r="B26" s="6"/>
      <c r="C26" s="6"/>
      <c r="D26" s="6"/>
      <c r="E26" s="6"/>
      <c r="F26" s="6">
        <v>8517</v>
      </c>
      <c r="G26" s="6"/>
      <c r="H26" s="6"/>
      <c r="I26" s="6">
        <v>3500</v>
      </c>
      <c r="J26" s="7"/>
    </row>
    <row r="27" spans="1:10">
      <c r="A27" s="8" t="s">
        <v>21</v>
      </c>
      <c r="B27" s="9">
        <f>SUM(B22:B26)</f>
        <v>343138.24</v>
      </c>
      <c r="C27" s="9">
        <f t="shared" ref="C27:J27" si="3">SUM(C22:C26)</f>
        <v>335370.34000000003</v>
      </c>
      <c r="D27" s="9">
        <f t="shared" si="3"/>
        <v>332254.93</v>
      </c>
      <c r="E27" s="9">
        <f t="shared" si="3"/>
        <v>336763.69999999995</v>
      </c>
      <c r="F27" s="9">
        <f t="shared" si="3"/>
        <v>459591.1</v>
      </c>
      <c r="G27" s="9">
        <f t="shared" si="3"/>
        <v>389603.53</v>
      </c>
      <c r="H27" s="9">
        <f t="shared" si="3"/>
        <v>40094.870000000003</v>
      </c>
      <c r="I27" s="9">
        <f t="shared" si="3"/>
        <v>56732.95</v>
      </c>
      <c r="J27" s="9">
        <f t="shared" si="3"/>
        <v>27832.15</v>
      </c>
    </row>
    <row r="28" spans="1:10">
      <c r="A28" s="5" t="s">
        <v>22</v>
      </c>
      <c r="B28" s="6">
        <v>57491.23</v>
      </c>
      <c r="C28" s="6">
        <v>42653.77</v>
      </c>
      <c r="D28" s="6">
        <v>43745.55</v>
      </c>
      <c r="E28" s="6">
        <v>57657.73</v>
      </c>
      <c r="F28" s="6">
        <v>68629.53</v>
      </c>
      <c r="G28" s="6">
        <v>121316.49</v>
      </c>
      <c r="H28" s="6"/>
      <c r="I28" s="6">
        <v>92747</v>
      </c>
      <c r="J28" s="7">
        <v>37502.42</v>
      </c>
    </row>
    <row r="29" spans="1:10">
      <c r="A29" s="5" t="s">
        <v>23</v>
      </c>
      <c r="B29" s="6"/>
      <c r="C29" s="6"/>
      <c r="D29" s="6"/>
      <c r="E29" s="6"/>
      <c r="F29" s="14"/>
      <c r="G29" s="6"/>
      <c r="H29" s="6"/>
      <c r="I29" s="6"/>
      <c r="J29" s="7"/>
    </row>
    <row r="30" spans="1:10">
      <c r="A30" s="5" t="s">
        <v>24</v>
      </c>
      <c r="B30" s="6">
        <v>36539.949999999997</v>
      </c>
      <c r="C30" s="6">
        <v>35958.53</v>
      </c>
      <c r="D30" s="6">
        <v>33103.160000000003</v>
      </c>
      <c r="E30" s="6">
        <v>23214.32</v>
      </c>
      <c r="F30" s="6">
        <v>40872.81</v>
      </c>
      <c r="G30" s="6">
        <v>91137.49</v>
      </c>
      <c r="H30" s="6">
        <v>7867.25</v>
      </c>
      <c r="I30" s="6">
        <v>10808.51</v>
      </c>
      <c r="J30" s="7">
        <v>5211.33</v>
      </c>
    </row>
    <row r="31" spans="1:10">
      <c r="A31" s="5" t="s">
        <v>25</v>
      </c>
      <c r="B31" s="6">
        <v>70777.87</v>
      </c>
      <c r="C31" s="6">
        <v>67694.289999999994</v>
      </c>
      <c r="D31" s="6">
        <v>55574.36</v>
      </c>
      <c r="E31" s="6">
        <v>68390.73</v>
      </c>
      <c r="F31" s="6">
        <v>115800.77</v>
      </c>
      <c r="G31" s="6">
        <v>255940.66</v>
      </c>
      <c r="H31" s="6">
        <v>16417.41</v>
      </c>
      <c r="I31" s="6">
        <v>21612.03</v>
      </c>
      <c r="J31" s="7">
        <v>11848.85</v>
      </c>
    </row>
    <row r="32" spans="1:10">
      <c r="A32" s="5" t="s">
        <v>26</v>
      </c>
      <c r="B32" s="6">
        <v>282372.15999999997</v>
      </c>
      <c r="C32" s="6">
        <v>275190.87</v>
      </c>
      <c r="D32" s="6">
        <v>282540.57</v>
      </c>
      <c r="E32" s="6">
        <v>282540.57</v>
      </c>
      <c r="F32" s="6">
        <v>369999.96</v>
      </c>
      <c r="G32" s="6">
        <v>525890.87</v>
      </c>
      <c r="H32" s="6">
        <v>19540.61</v>
      </c>
      <c r="I32" s="6"/>
      <c r="J32" s="7"/>
    </row>
    <row r="33" spans="1:10">
      <c r="A33" s="5" t="s">
        <v>27</v>
      </c>
      <c r="B33" s="6">
        <v>244598.5</v>
      </c>
      <c r="C33" s="6">
        <v>244024.5</v>
      </c>
      <c r="D33" s="6">
        <v>244024.5</v>
      </c>
      <c r="E33" s="6">
        <v>244598.5</v>
      </c>
      <c r="F33" s="6">
        <v>194435.16</v>
      </c>
      <c r="G33" s="6"/>
      <c r="H33" s="6"/>
      <c r="I33" s="6"/>
      <c r="J33" s="7"/>
    </row>
    <row r="34" spans="1:10">
      <c r="A34" s="5" t="s">
        <v>28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>
      <c r="A35" s="5" t="s">
        <v>29</v>
      </c>
      <c r="B35" s="6"/>
      <c r="C35" s="6"/>
      <c r="E35" s="6"/>
      <c r="F35" s="6"/>
      <c r="G35" s="6"/>
      <c r="H35" s="6"/>
      <c r="I35" s="6"/>
      <c r="J35" s="7"/>
    </row>
    <row r="36" spans="1:10">
      <c r="A36" s="5" t="s">
        <v>30</v>
      </c>
      <c r="B36" s="6">
        <v>44579.4</v>
      </c>
      <c r="C36" s="6">
        <v>42161.97</v>
      </c>
      <c r="D36" s="6">
        <v>44835.46</v>
      </c>
      <c r="E36" s="6">
        <v>44206.03</v>
      </c>
      <c r="F36" s="6">
        <v>47110.51</v>
      </c>
      <c r="G36" s="6">
        <v>53452.95</v>
      </c>
      <c r="H36" s="6">
        <v>11504.83</v>
      </c>
      <c r="I36" s="6">
        <v>3535.2</v>
      </c>
      <c r="J36" s="6">
        <v>6040.36</v>
      </c>
    </row>
    <row r="37" spans="1:10">
      <c r="A37" s="5" t="s">
        <v>31</v>
      </c>
      <c r="B37" s="6">
        <v>3127.02</v>
      </c>
      <c r="C37" s="6">
        <v>3163</v>
      </c>
      <c r="D37" s="6">
        <v>3163</v>
      </c>
      <c r="E37" s="6">
        <v>3163</v>
      </c>
      <c r="F37" s="6">
        <v>2105.6799999999998</v>
      </c>
      <c r="G37" s="6">
        <v>5616.55</v>
      </c>
      <c r="H37" s="6">
        <v>1052.8699999999999</v>
      </c>
      <c r="I37" s="6">
        <v>1680.89</v>
      </c>
      <c r="J37" s="7">
        <v>116.55</v>
      </c>
    </row>
    <row r="38" spans="1:10">
      <c r="A38" s="5" t="s">
        <v>32</v>
      </c>
      <c r="B38" s="6"/>
      <c r="C38" s="6"/>
      <c r="D38" s="6"/>
      <c r="E38" s="6"/>
      <c r="F38" s="6"/>
      <c r="G38" s="6"/>
      <c r="H38" s="6"/>
      <c r="I38" s="6">
        <v>2167.65</v>
      </c>
      <c r="J38" s="7"/>
    </row>
    <row r="39" spans="1:10">
      <c r="A39" s="5" t="s">
        <v>33</v>
      </c>
      <c r="B39" s="6">
        <v>33314.58</v>
      </c>
      <c r="C39" s="6">
        <v>24782.74</v>
      </c>
      <c r="D39" s="6">
        <v>28390.07</v>
      </c>
      <c r="E39" s="6">
        <v>30567.94</v>
      </c>
      <c r="F39" s="6">
        <v>27503.68</v>
      </c>
      <c r="G39" s="6">
        <v>33107.32</v>
      </c>
      <c r="H39" s="6">
        <v>3611.77</v>
      </c>
      <c r="I39" s="6">
        <v>4575.96</v>
      </c>
      <c r="J39" s="7">
        <v>4341.2700000000004</v>
      </c>
    </row>
    <row r="40" spans="1:10">
      <c r="A40" s="5" t="s">
        <v>34</v>
      </c>
      <c r="B40" s="6">
        <v>78040.679999999993</v>
      </c>
      <c r="C40" s="6">
        <v>76676.490000000005</v>
      </c>
      <c r="D40" s="6">
        <v>73276.3</v>
      </c>
      <c r="E40" s="6">
        <v>95592.82</v>
      </c>
      <c r="F40" s="6">
        <v>102741.04</v>
      </c>
      <c r="G40" s="6">
        <v>108576.15</v>
      </c>
      <c r="H40" s="6">
        <v>24884.82</v>
      </c>
      <c r="I40" s="6">
        <v>32935.1</v>
      </c>
      <c r="J40" s="7">
        <v>13081.08</v>
      </c>
    </row>
    <row r="41" spans="1:10">
      <c r="A41" s="5" t="s">
        <v>35</v>
      </c>
      <c r="B41" s="6">
        <v>19570.419999999998</v>
      </c>
      <c r="C41" s="6">
        <v>37461.910000000003</v>
      </c>
      <c r="D41" s="6">
        <v>19682.830000000002</v>
      </c>
      <c r="E41" s="6">
        <v>19406.509999999998</v>
      </c>
      <c r="F41" s="6">
        <v>20681.580000000002</v>
      </c>
      <c r="G41" s="6">
        <v>23465.919999999998</v>
      </c>
      <c r="H41" s="6">
        <v>3733.63</v>
      </c>
      <c r="I41" s="6">
        <v>8912.25</v>
      </c>
      <c r="J41" s="7">
        <v>2651.73</v>
      </c>
    </row>
    <row r="42" spans="1:10">
      <c r="A42" s="5" t="s">
        <v>36</v>
      </c>
      <c r="B42" s="6">
        <v>50445.97</v>
      </c>
      <c r="C42" s="6">
        <v>52447.19</v>
      </c>
      <c r="D42" s="6">
        <v>60832.81</v>
      </c>
      <c r="E42" s="6">
        <v>59978.81</v>
      </c>
      <c r="F42" s="6">
        <v>63919.62</v>
      </c>
      <c r="G42" s="6">
        <v>67218.899999999994</v>
      </c>
      <c r="H42" s="6">
        <v>27589.08</v>
      </c>
      <c r="I42" s="6">
        <v>3236.53</v>
      </c>
      <c r="J42" s="7">
        <v>8195.57</v>
      </c>
    </row>
    <row r="43" spans="1:10">
      <c r="A43" s="5" t="s">
        <v>37</v>
      </c>
      <c r="B43" s="6"/>
      <c r="C43" s="6"/>
      <c r="D43" s="6"/>
      <c r="E43" s="6"/>
      <c r="F43" s="6"/>
      <c r="G43" s="6"/>
      <c r="H43" s="6"/>
      <c r="I43" s="6"/>
      <c r="J43" s="7"/>
    </row>
    <row r="44" spans="1:10">
      <c r="A44" s="5" t="s">
        <v>38</v>
      </c>
      <c r="B44" s="6"/>
      <c r="C44" s="6"/>
      <c r="D44" s="6">
        <v>22426.55</v>
      </c>
      <c r="E44" s="6"/>
      <c r="F44" s="6"/>
      <c r="G44" s="6">
        <v>2001.5</v>
      </c>
      <c r="H44" s="6"/>
      <c r="I44" s="6">
        <v>5126</v>
      </c>
      <c r="J44" s="7"/>
    </row>
    <row r="45" spans="1:10">
      <c r="A45" s="5" t="s">
        <v>39</v>
      </c>
      <c r="B45" s="6">
        <v>89343.12</v>
      </c>
      <c r="C45" s="6">
        <v>74144.13</v>
      </c>
      <c r="D45" s="6">
        <v>77795.47</v>
      </c>
      <c r="E45" s="6">
        <v>67037.72</v>
      </c>
      <c r="F45" s="6">
        <v>92634.28</v>
      </c>
      <c r="G45" s="6">
        <v>87391.47</v>
      </c>
      <c r="H45" s="6">
        <v>54164.14</v>
      </c>
      <c r="I45" s="6">
        <v>1347.42</v>
      </c>
      <c r="J45" s="7">
        <v>15785.57</v>
      </c>
    </row>
    <row r="46" spans="1:10">
      <c r="A46" s="5" t="s">
        <v>40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>
      <c r="A47" s="5" t="s">
        <v>41</v>
      </c>
      <c r="B47" s="6"/>
      <c r="C47" s="6"/>
      <c r="D47" s="6"/>
      <c r="E47" s="6">
        <v>350</v>
      </c>
      <c r="F47" s="6"/>
      <c r="G47" s="6">
        <v>250</v>
      </c>
      <c r="H47" s="6"/>
      <c r="I47" s="6">
        <v>1077</v>
      </c>
      <c r="J47" s="7">
        <v>1067</v>
      </c>
    </row>
    <row r="48" spans="1:10">
      <c r="A48" s="5" t="s">
        <v>42</v>
      </c>
      <c r="B48" s="6"/>
      <c r="C48" s="6"/>
      <c r="D48" s="6"/>
      <c r="E48" s="6"/>
      <c r="F48" s="6"/>
      <c r="G48" s="6">
        <v>1</v>
      </c>
      <c r="H48" s="6"/>
      <c r="I48" s="6"/>
      <c r="J48" s="7"/>
    </row>
    <row r="49" spans="1:10">
      <c r="A49" s="8" t="s">
        <v>43</v>
      </c>
      <c r="B49" s="9">
        <f>SUM(B28:B48)</f>
        <v>1010200.8999999999</v>
      </c>
      <c r="C49" s="9">
        <f t="shared" ref="C49:J49" si="4">SUM(C28:C48)</f>
        <v>976359.39</v>
      </c>
      <c r="D49" s="9">
        <f t="shared" si="4"/>
        <v>989390.62999999989</v>
      </c>
      <c r="E49" s="9">
        <f t="shared" si="4"/>
        <v>996704.67999999993</v>
      </c>
      <c r="F49" s="9">
        <f t="shared" si="4"/>
        <v>1146434.6200000003</v>
      </c>
      <c r="G49" s="9">
        <f t="shared" si="4"/>
        <v>1375367.2699999998</v>
      </c>
      <c r="H49" s="9">
        <f t="shared" si="4"/>
        <v>170366.41</v>
      </c>
      <c r="I49" s="9">
        <f t="shared" si="4"/>
        <v>189761.54</v>
      </c>
      <c r="J49" s="10">
        <f t="shared" si="4"/>
        <v>105841.73000000001</v>
      </c>
    </row>
    <row r="50" spans="1:10" ht="15" thickBot="1">
      <c r="A50" s="11" t="s">
        <v>44</v>
      </c>
      <c r="B50" s="12">
        <f>B21+B27+B49</f>
        <v>2523736.8600000003</v>
      </c>
      <c r="C50" s="12">
        <f>C21+C27+C49</f>
        <v>2395866.87</v>
      </c>
      <c r="D50" s="12">
        <f t="shared" ref="D50:J50" si="5">D21+D27+D49</f>
        <v>2516782.3899999997</v>
      </c>
      <c r="E50" s="12">
        <f t="shared" si="5"/>
        <v>2493989.1499999994</v>
      </c>
      <c r="F50" s="12">
        <f t="shared" si="5"/>
        <v>3209223.2700000005</v>
      </c>
      <c r="G50" s="12">
        <f t="shared" si="5"/>
        <v>3155543.84</v>
      </c>
      <c r="H50" s="12">
        <f t="shared" si="5"/>
        <v>461540.23</v>
      </c>
      <c r="I50" s="12">
        <f t="shared" si="5"/>
        <v>479205.06999999995</v>
      </c>
      <c r="J50" s="13">
        <f t="shared" si="5"/>
        <v>386585.69000000006</v>
      </c>
    </row>
  </sheetData>
  <mergeCells count="1">
    <mergeCell ref="A3:J3"/>
  </mergeCells>
  <printOptions horizontalCentered="1"/>
  <pageMargins left="0.25" right="0.25" top="0.75" bottom="0.75" header="0.3" footer="0.3"/>
  <pageSetup paperSize="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B94D-2EED-4FDB-90F1-E3261E838E8B}">
  <dimension ref="A4:B51"/>
  <sheetViews>
    <sheetView view="pageLayout" topLeftCell="A20" zoomScaleNormal="100" workbookViewId="0">
      <selection activeCell="A42" sqref="A42:XFD42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4" spans="1:2" ht="15">
      <c r="A4" s="15" t="s">
        <v>55</v>
      </c>
      <c r="B4" s="15"/>
    </row>
    <row r="5" spans="1:2" ht="15" thickBot="1"/>
    <row r="6" spans="1:2">
      <c r="A6" s="2"/>
      <c r="B6" s="3"/>
    </row>
    <row r="7" spans="1:2">
      <c r="A7" s="5" t="s">
        <v>0</v>
      </c>
      <c r="B7" s="6">
        <v>89576.5</v>
      </c>
    </row>
    <row r="8" spans="1:2">
      <c r="A8" s="5" t="s">
        <v>1</v>
      </c>
      <c r="B8" s="6">
        <v>231762.1</v>
      </c>
    </row>
    <row r="9" spans="1:2">
      <c r="A9" s="5" t="s">
        <v>2</v>
      </c>
      <c r="B9" s="6">
        <v>718111.05</v>
      </c>
    </row>
    <row r="10" spans="1:2">
      <c r="A10" s="5" t="s">
        <v>3</v>
      </c>
      <c r="B10" s="6">
        <v>12972.46</v>
      </c>
    </row>
    <row r="11" spans="1:2">
      <c r="A11" s="5" t="s">
        <v>4</v>
      </c>
      <c r="B11" s="6">
        <v>25409.73</v>
      </c>
    </row>
    <row r="12" spans="1:2">
      <c r="A12" s="5" t="s">
        <v>5</v>
      </c>
      <c r="B12" s="6">
        <v>14889</v>
      </c>
    </row>
    <row r="13" spans="1:2">
      <c r="A13" s="8" t="s">
        <v>6</v>
      </c>
      <c r="B13" s="9">
        <f>SUM(B7:B12)</f>
        <v>1092720.8400000001</v>
      </c>
    </row>
    <row r="14" spans="1:2">
      <c r="A14" s="5" t="s">
        <v>7</v>
      </c>
      <c r="B14" s="6">
        <v>53164.55</v>
      </c>
    </row>
    <row r="15" spans="1:2">
      <c r="A15" s="5" t="s">
        <v>8</v>
      </c>
      <c r="B15" s="6">
        <v>23651.279999999999</v>
      </c>
    </row>
    <row r="16" spans="1:2">
      <c r="A16" s="5" t="s">
        <v>9</v>
      </c>
      <c r="B16" s="6">
        <v>861.05</v>
      </c>
    </row>
    <row r="17" spans="1:2">
      <c r="A17" s="5" t="s">
        <v>10</v>
      </c>
      <c r="B17" s="6"/>
    </row>
    <row r="18" spans="1:2">
      <c r="A18" s="5" t="s">
        <v>11</v>
      </c>
      <c r="B18" s="6"/>
    </row>
    <row r="19" spans="1:2">
      <c r="A19" s="5" t="s">
        <v>12</v>
      </c>
      <c r="B19" s="6"/>
    </row>
    <row r="20" spans="1:2">
      <c r="A20" s="5" t="s">
        <v>13</v>
      </c>
      <c r="B20" s="6"/>
    </row>
    <row r="21" spans="1:2">
      <c r="A21" s="8" t="s">
        <v>14</v>
      </c>
      <c r="B21" s="9">
        <f>SUM(B14:B20)</f>
        <v>77676.88</v>
      </c>
    </row>
    <row r="22" spans="1:2">
      <c r="A22" s="8" t="s">
        <v>15</v>
      </c>
      <c r="B22" s="9">
        <f>B13+B21</f>
        <v>1170397.7200000002</v>
      </c>
    </row>
    <row r="23" spans="1:2">
      <c r="A23" s="5" t="s">
        <v>16</v>
      </c>
      <c r="B23" s="6">
        <v>142541.39000000001</v>
      </c>
    </row>
    <row r="24" spans="1:2">
      <c r="A24" s="5" t="s">
        <v>17</v>
      </c>
      <c r="B24" s="6">
        <v>68735.88</v>
      </c>
    </row>
    <row r="25" spans="1:2">
      <c r="A25" s="5" t="s">
        <v>18</v>
      </c>
      <c r="B25" s="6">
        <v>131860.97</v>
      </c>
    </row>
    <row r="26" spans="1:2">
      <c r="A26" s="5" t="s">
        <v>19</v>
      </c>
      <c r="B26" s="6"/>
    </row>
    <row r="27" spans="1:2">
      <c r="A27" s="5" t="s">
        <v>20</v>
      </c>
      <c r="B27" s="6"/>
    </row>
    <row r="28" spans="1:2">
      <c r="A28" s="8" t="s">
        <v>21</v>
      </c>
      <c r="B28" s="9">
        <f>SUM(B23:B27)</f>
        <v>343138.24</v>
      </c>
    </row>
    <row r="29" spans="1:2">
      <c r="A29" s="5" t="s">
        <v>22</v>
      </c>
      <c r="B29" s="6">
        <v>57491.23</v>
      </c>
    </row>
    <row r="30" spans="1:2">
      <c r="A30" s="5" t="s">
        <v>23</v>
      </c>
      <c r="B30" s="6"/>
    </row>
    <row r="31" spans="1:2">
      <c r="A31" s="5" t="s">
        <v>24</v>
      </c>
      <c r="B31" s="6">
        <v>36539.949999999997</v>
      </c>
    </row>
    <row r="32" spans="1:2">
      <c r="A32" s="5" t="s">
        <v>25</v>
      </c>
      <c r="B32" s="6">
        <v>70777.87</v>
      </c>
    </row>
    <row r="33" spans="1:2">
      <c r="A33" s="5" t="s">
        <v>26</v>
      </c>
      <c r="B33" s="6">
        <v>282372.15999999997</v>
      </c>
    </row>
    <row r="34" spans="1:2">
      <c r="A34" s="5" t="s">
        <v>27</v>
      </c>
      <c r="B34" s="6">
        <v>244598.5</v>
      </c>
    </row>
    <row r="35" spans="1:2">
      <c r="A35" s="5" t="s">
        <v>28</v>
      </c>
      <c r="B35" s="6"/>
    </row>
    <row r="36" spans="1:2">
      <c r="A36" s="5" t="s">
        <v>29</v>
      </c>
      <c r="B36" s="6"/>
    </row>
    <row r="37" spans="1:2">
      <c r="A37" s="5" t="s">
        <v>30</v>
      </c>
      <c r="B37" s="6">
        <v>44579.4</v>
      </c>
    </row>
    <row r="38" spans="1:2">
      <c r="A38" s="5" t="s">
        <v>31</v>
      </c>
      <c r="B38" s="6">
        <v>3127.02</v>
      </c>
    </row>
    <row r="39" spans="1:2">
      <c r="A39" s="5" t="s">
        <v>32</v>
      </c>
      <c r="B39" s="6"/>
    </row>
    <row r="40" spans="1:2">
      <c r="A40" s="5" t="s">
        <v>33</v>
      </c>
      <c r="B40" s="6">
        <v>33314.58</v>
      </c>
    </row>
    <row r="41" spans="1:2">
      <c r="A41" s="5" t="s">
        <v>34</v>
      </c>
      <c r="B41" s="6">
        <v>78040.679999999993</v>
      </c>
    </row>
    <row r="42" spans="1:2">
      <c r="A42" s="5" t="s">
        <v>35</v>
      </c>
      <c r="B42" s="6">
        <v>19570.419999999998</v>
      </c>
    </row>
    <row r="43" spans="1:2">
      <c r="A43" s="5" t="s">
        <v>36</v>
      </c>
      <c r="B43" s="6">
        <v>50445.97</v>
      </c>
    </row>
    <row r="44" spans="1:2">
      <c r="A44" s="5" t="s">
        <v>37</v>
      </c>
      <c r="B44" s="6"/>
    </row>
    <row r="45" spans="1:2">
      <c r="A45" s="5" t="s">
        <v>38</v>
      </c>
      <c r="B45" s="6"/>
    </row>
    <row r="46" spans="1:2">
      <c r="A46" s="5" t="s">
        <v>39</v>
      </c>
      <c r="B46" s="6">
        <v>89343.12</v>
      </c>
    </row>
    <row r="47" spans="1:2">
      <c r="A47" s="5" t="s">
        <v>40</v>
      </c>
      <c r="B47" s="6"/>
    </row>
    <row r="48" spans="1:2">
      <c r="A48" s="5" t="s">
        <v>41</v>
      </c>
      <c r="B48" s="6"/>
    </row>
    <row r="49" spans="1:2">
      <c r="A49" s="5" t="s">
        <v>42</v>
      </c>
      <c r="B49" s="6"/>
    </row>
    <row r="50" spans="1:2">
      <c r="A50" s="8" t="s">
        <v>43</v>
      </c>
      <c r="B50" s="9">
        <f>SUM(B29:B49)</f>
        <v>1010200.8999999999</v>
      </c>
    </row>
    <row r="51" spans="1:2" ht="15" thickBot="1">
      <c r="A51" s="11" t="s">
        <v>44</v>
      </c>
      <c r="B51" s="12">
        <f>B22+B28+B50</f>
        <v>2523736.8600000003</v>
      </c>
    </row>
  </sheetData>
  <mergeCells count="1">
    <mergeCell ref="A4:B4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16BC3-2C2B-4C93-B525-8E1C401750F8}">
  <dimension ref="A1:B48"/>
  <sheetViews>
    <sheetView view="pageLayout" zoomScaleNormal="100" workbookViewId="0">
      <selection activeCell="B48" sqref="B48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5" t="s">
        <v>56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78462</v>
      </c>
    </row>
    <row r="5" spans="1:2">
      <c r="A5" s="5" t="s">
        <v>1</v>
      </c>
      <c r="B5" s="6">
        <v>273187.74</v>
      </c>
    </row>
    <row r="6" spans="1:2">
      <c r="A6" s="5" t="s">
        <v>2</v>
      </c>
      <c r="B6" s="6">
        <v>581479.48</v>
      </c>
    </row>
    <row r="7" spans="1:2">
      <c r="A7" s="5" t="s">
        <v>3</v>
      </c>
      <c r="B7" s="6">
        <v>27944.74</v>
      </c>
    </row>
    <row r="8" spans="1:2">
      <c r="A8" s="5" t="s">
        <v>4</v>
      </c>
      <c r="B8" s="6">
        <v>35326.46</v>
      </c>
    </row>
    <row r="9" spans="1:2">
      <c r="A9" s="5" t="s">
        <v>5</v>
      </c>
      <c r="B9" s="6">
        <v>21208.5</v>
      </c>
    </row>
    <row r="10" spans="1:2">
      <c r="A10" s="8" t="s">
        <v>6</v>
      </c>
      <c r="B10" s="9">
        <f t="shared" ref="B10" si="0">SUM(B4:B9)</f>
        <v>1017608.9199999999</v>
      </c>
    </row>
    <row r="11" spans="1:2">
      <c r="A11" s="5" t="s">
        <v>7</v>
      </c>
      <c r="B11" s="6">
        <v>45164.22</v>
      </c>
    </row>
    <row r="12" spans="1:2">
      <c r="A12" s="5" t="s">
        <v>8</v>
      </c>
      <c r="B12" s="6">
        <v>19067.25</v>
      </c>
    </row>
    <row r="13" spans="1:2">
      <c r="A13" s="5" t="s">
        <v>9</v>
      </c>
      <c r="B13" s="6">
        <v>2296.75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66528.22</v>
      </c>
    </row>
    <row r="19" spans="1:2">
      <c r="A19" s="8" t="s">
        <v>15</v>
      </c>
      <c r="B19" s="9">
        <f t="shared" ref="B19" si="2">B10+B18</f>
        <v>1084137.1399999999</v>
      </c>
    </row>
    <row r="20" spans="1:2">
      <c r="A20" s="5" t="s">
        <v>16</v>
      </c>
      <c r="B20" s="6">
        <v>161205.42000000001</v>
      </c>
    </row>
    <row r="21" spans="1:2">
      <c r="A21" s="5" t="s">
        <v>17</v>
      </c>
      <c r="B21" s="6">
        <v>47057.16</v>
      </c>
    </row>
    <row r="22" spans="1:2">
      <c r="A22" s="5" t="s">
        <v>18</v>
      </c>
      <c r="B22" s="6">
        <v>127107.76</v>
      </c>
    </row>
    <row r="23" spans="1:2">
      <c r="A23" s="5" t="s">
        <v>19</v>
      </c>
      <c r="B23" s="6"/>
    </row>
    <row r="24" spans="1:2">
      <c r="A24" s="5" t="s">
        <v>20</v>
      </c>
      <c r="B24" s="6"/>
    </row>
    <row r="25" spans="1:2">
      <c r="A25" s="8" t="s">
        <v>21</v>
      </c>
      <c r="B25" s="9">
        <f t="shared" ref="B25" si="3">SUM(B20:B24)</f>
        <v>335370.34000000003</v>
      </c>
    </row>
    <row r="26" spans="1:2">
      <c r="A26" s="5" t="s">
        <v>22</v>
      </c>
      <c r="B26" s="6">
        <v>42653.77</v>
      </c>
    </row>
    <row r="27" spans="1:2">
      <c r="A27" s="5" t="s">
        <v>23</v>
      </c>
      <c r="B27" s="6"/>
    </row>
    <row r="28" spans="1:2">
      <c r="A28" s="5" t="s">
        <v>24</v>
      </c>
      <c r="B28" s="6">
        <v>35958.53</v>
      </c>
    </row>
    <row r="29" spans="1:2">
      <c r="A29" s="5" t="s">
        <v>25</v>
      </c>
      <c r="B29" s="6">
        <v>67694.289999999994</v>
      </c>
    </row>
    <row r="30" spans="1:2">
      <c r="A30" s="5" t="s">
        <v>26</v>
      </c>
      <c r="B30" s="6">
        <v>275190.87</v>
      </c>
    </row>
    <row r="31" spans="1:2">
      <c r="A31" s="5" t="s">
        <v>27</v>
      </c>
      <c r="B31" s="6">
        <v>244024.5</v>
      </c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42161.97</v>
      </c>
    </row>
    <row r="35" spans="1:2">
      <c r="A35" s="5" t="s">
        <v>31</v>
      </c>
      <c r="B35" s="6">
        <v>3163</v>
      </c>
    </row>
    <row r="36" spans="1:2">
      <c r="A36" s="5" t="s">
        <v>32</v>
      </c>
      <c r="B36" s="6"/>
    </row>
    <row r="37" spans="1:2">
      <c r="A37" s="5" t="s">
        <v>33</v>
      </c>
      <c r="B37" s="6">
        <v>24782.74</v>
      </c>
    </row>
    <row r="38" spans="1:2">
      <c r="A38" s="5" t="s">
        <v>34</v>
      </c>
      <c r="B38" s="6">
        <v>76676.490000000005</v>
      </c>
    </row>
    <row r="39" spans="1:2">
      <c r="A39" s="5" t="s">
        <v>35</v>
      </c>
      <c r="B39" s="6">
        <v>37461.910000000003</v>
      </c>
    </row>
    <row r="40" spans="1:2">
      <c r="A40" s="5" t="s">
        <v>36</v>
      </c>
      <c r="B40" s="6">
        <v>52447.19</v>
      </c>
    </row>
    <row r="41" spans="1:2">
      <c r="A41" s="5" t="s">
        <v>37</v>
      </c>
      <c r="B41" s="6"/>
    </row>
    <row r="42" spans="1:2">
      <c r="A42" s="5" t="s">
        <v>38</v>
      </c>
      <c r="B42" s="6"/>
    </row>
    <row r="43" spans="1:2">
      <c r="A43" s="5" t="s">
        <v>39</v>
      </c>
      <c r="B43" s="6">
        <v>74144.13</v>
      </c>
    </row>
    <row r="44" spans="1:2">
      <c r="A44" s="5" t="s">
        <v>40</v>
      </c>
      <c r="B44" s="6"/>
    </row>
    <row r="45" spans="1:2">
      <c r="A45" s="5" t="s">
        <v>41</v>
      </c>
      <c r="B45" s="6"/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976359.39</v>
      </c>
    </row>
    <row r="48" spans="1:2" ht="15" thickBot="1">
      <c r="A48" s="11" t="s">
        <v>44</v>
      </c>
      <c r="B48" s="12">
        <f>B19+B25+B47</f>
        <v>2395866.87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6EC0-8B58-41CC-BBD7-2D7FF68E94A0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5" t="s">
        <v>57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106871.94</v>
      </c>
    </row>
    <row r="5" spans="1:2">
      <c r="A5" s="5" t="s">
        <v>1</v>
      </c>
      <c r="B5" s="6">
        <v>213802.29</v>
      </c>
    </row>
    <row r="6" spans="1:2">
      <c r="A6" s="5" t="s">
        <v>2</v>
      </c>
      <c r="B6" s="6">
        <v>689258.45</v>
      </c>
    </row>
    <row r="7" spans="1:2">
      <c r="A7" s="5" t="s">
        <v>3</v>
      </c>
      <c r="B7" s="6">
        <v>16028.72</v>
      </c>
    </row>
    <row r="8" spans="1:2">
      <c r="A8" s="5" t="s">
        <v>4</v>
      </c>
      <c r="B8" s="6">
        <v>31690.18</v>
      </c>
    </row>
    <row r="9" spans="1:2">
      <c r="A9" s="5" t="s">
        <v>5</v>
      </c>
      <c r="B9" s="6">
        <v>49039.5</v>
      </c>
    </row>
    <row r="10" spans="1:2">
      <c r="A10" s="8" t="s">
        <v>6</v>
      </c>
      <c r="B10" s="9">
        <f t="shared" ref="B10" si="0">SUM(B4:B9)</f>
        <v>1106691.0799999998</v>
      </c>
    </row>
    <row r="11" spans="1:2">
      <c r="A11" s="5" t="s">
        <v>7</v>
      </c>
      <c r="B11" s="6">
        <v>64072.35</v>
      </c>
    </row>
    <row r="12" spans="1:2">
      <c r="A12" s="5" t="s">
        <v>8</v>
      </c>
      <c r="B12" s="6">
        <v>22808.98</v>
      </c>
    </row>
    <row r="13" spans="1:2">
      <c r="A13" s="5" t="s">
        <v>9</v>
      </c>
      <c r="B13" s="6">
        <v>1564.42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88445.75</v>
      </c>
    </row>
    <row r="19" spans="1:2">
      <c r="A19" s="8" t="s">
        <v>15</v>
      </c>
      <c r="B19" s="9">
        <f t="shared" ref="B19" si="2">B10+B18</f>
        <v>1195136.8299999998</v>
      </c>
    </row>
    <row r="20" spans="1:2">
      <c r="A20" s="5" t="s">
        <v>16</v>
      </c>
      <c r="B20" s="6">
        <v>164014.57</v>
      </c>
    </row>
    <row r="21" spans="1:2">
      <c r="A21" s="5" t="s">
        <v>17</v>
      </c>
      <c r="B21" s="6">
        <v>38503.120000000003</v>
      </c>
    </row>
    <row r="22" spans="1:2">
      <c r="A22" s="5" t="s">
        <v>18</v>
      </c>
      <c r="B22" s="6">
        <v>129737.24</v>
      </c>
    </row>
    <row r="23" spans="1:2">
      <c r="A23" s="5" t="s">
        <v>19</v>
      </c>
      <c r="B23" s="6"/>
    </row>
    <row r="24" spans="1:2">
      <c r="A24" s="5" t="s">
        <v>20</v>
      </c>
      <c r="B24" s="6"/>
    </row>
    <row r="25" spans="1:2">
      <c r="A25" s="8" t="s">
        <v>21</v>
      </c>
      <c r="B25" s="9">
        <f t="shared" ref="B25" si="3">SUM(B20:B24)</f>
        <v>332254.93</v>
      </c>
    </row>
    <row r="26" spans="1:2">
      <c r="A26" s="5" t="s">
        <v>22</v>
      </c>
      <c r="B26" s="6">
        <v>43745.55</v>
      </c>
    </row>
    <row r="27" spans="1:2">
      <c r="A27" s="5" t="s">
        <v>23</v>
      </c>
      <c r="B27" s="6"/>
    </row>
    <row r="28" spans="1:2">
      <c r="A28" s="5" t="s">
        <v>24</v>
      </c>
      <c r="B28" s="6">
        <v>33103.160000000003</v>
      </c>
    </row>
    <row r="29" spans="1:2">
      <c r="A29" s="5" t="s">
        <v>25</v>
      </c>
      <c r="B29" s="6">
        <v>55574.36</v>
      </c>
    </row>
    <row r="30" spans="1:2">
      <c r="A30" s="5" t="s">
        <v>26</v>
      </c>
      <c r="B30" s="6">
        <v>282540.57</v>
      </c>
    </row>
    <row r="31" spans="1:2">
      <c r="A31" s="5" t="s">
        <v>27</v>
      </c>
      <c r="B31" s="6">
        <v>244024.5</v>
      </c>
    </row>
    <row r="32" spans="1:2">
      <c r="A32" s="5" t="s">
        <v>28</v>
      </c>
      <c r="B32" s="6"/>
    </row>
    <row r="33" spans="1:2">
      <c r="A33" s="5" t="s">
        <v>29</v>
      </c>
    </row>
    <row r="34" spans="1:2">
      <c r="A34" s="5" t="s">
        <v>30</v>
      </c>
      <c r="B34" s="6">
        <v>44835.46</v>
      </c>
    </row>
    <row r="35" spans="1:2">
      <c r="A35" s="5" t="s">
        <v>31</v>
      </c>
      <c r="B35" s="6">
        <v>3163</v>
      </c>
    </row>
    <row r="36" spans="1:2">
      <c r="A36" s="5" t="s">
        <v>32</v>
      </c>
      <c r="B36" s="6"/>
    </row>
    <row r="37" spans="1:2">
      <c r="A37" s="5" t="s">
        <v>33</v>
      </c>
      <c r="B37" s="6">
        <v>28390.07</v>
      </c>
    </row>
    <row r="38" spans="1:2">
      <c r="A38" s="5" t="s">
        <v>34</v>
      </c>
      <c r="B38" s="6">
        <v>73276.3</v>
      </c>
    </row>
    <row r="39" spans="1:2">
      <c r="A39" s="5" t="s">
        <v>35</v>
      </c>
      <c r="B39" s="6">
        <v>19682.830000000002</v>
      </c>
    </row>
    <row r="40" spans="1:2">
      <c r="A40" s="5" t="s">
        <v>36</v>
      </c>
      <c r="B40" s="6">
        <v>60832.81</v>
      </c>
    </row>
    <row r="41" spans="1:2">
      <c r="A41" s="5" t="s">
        <v>37</v>
      </c>
      <c r="B41" s="6"/>
    </row>
    <row r="42" spans="1:2">
      <c r="A42" s="5" t="s">
        <v>38</v>
      </c>
      <c r="B42" s="6">
        <v>22426.55</v>
      </c>
    </row>
    <row r="43" spans="1:2">
      <c r="A43" s="5" t="s">
        <v>39</v>
      </c>
      <c r="B43" s="6">
        <v>77795.47</v>
      </c>
    </row>
    <row r="44" spans="1:2">
      <c r="A44" s="5" t="s">
        <v>40</v>
      </c>
      <c r="B44" s="6"/>
    </row>
    <row r="45" spans="1:2">
      <c r="A45" s="5" t="s">
        <v>41</v>
      </c>
      <c r="B45" s="6"/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989390.62999999989</v>
      </c>
    </row>
    <row r="48" spans="1:2" ht="15" thickBot="1">
      <c r="A48" s="11" t="s">
        <v>44</v>
      </c>
      <c r="B48" s="12">
        <f t="shared" ref="B48" si="5">B19+B25+B47</f>
        <v>2516782.3899999997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D53B-06BC-41D2-8872-440E0532380C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5.140625" style="1" bestFit="1" customWidth="1"/>
    <col min="3" max="16384" width="8.85546875" style="1"/>
  </cols>
  <sheetData>
    <row r="1" spans="1:2" ht="15">
      <c r="A1" s="15" t="s">
        <v>54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89154.72</v>
      </c>
    </row>
    <row r="5" spans="1:2">
      <c r="A5" s="5" t="s">
        <v>1</v>
      </c>
      <c r="B5" s="6">
        <v>263574.56</v>
      </c>
    </row>
    <row r="6" spans="1:2">
      <c r="A6" s="5" t="s">
        <v>2</v>
      </c>
      <c r="B6" s="6">
        <v>677436.68</v>
      </c>
    </row>
    <row r="7" spans="1:2">
      <c r="A7" s="5" t="s">
        <v>3</v>
      </c>
      <c r="B7" s="6">
        <v>27247.13</v>
      </c>
    </row>
    <row r="8" spans="1:2">
      <c r="A8" s="5" t="s">
        <v>4</v>
      </c>
      <c r="B8" s="6">
        <v>16924.650000000001</v>
      </c>
    </row>
    <row r="9" spans="1:2">
      <c r="A9" s="5" t="s">
        <v>5</v>
      </c>
      <c r="B9" s="6">
        <v>9298.15</v>
      </c>
    </row>
    <row r="10" spans="1:2">
      <c r="A10" s="8" t="s">
        <v>6</v>
      </c>
      <c r="B10" s="9">
        <f t="shared" ref="B10" si="0">SUM(B4:B9)</f>
        <v>1083635.8899999999</v>
      </c>
    </row>
    <row r="11" spans="1:2">
      <c r="A11" s="5" t="s">
        <v>7</v>
      </c>
      <c r="B11" s="6">
        <v>54165.06</v>
      </c>
    </row>
    <row r="12" spans="1:2">
      <c r="A12" s="5" t="s">
        <v>8</v>
      </c>
      <c r="B12" s="6">
        <v>20678.669999999998</v>
      </c>
    </row>
    <row r="13" spans="1:2">
      <c r="A13" s="5" t="s">
        <v>9</v>
      </c>
      <c r="B13" s="6">
        <v>2041.15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76884.87999999999</v>
      </c>
    </row>
    <row r="19" spans="1:2">
      <c r="A19" s="8" t="s">
        <v>15</v>
      </c>
      <c r="B19" s="9">
        <f t="shared" ref="B19" si="2">B10+B18</f>
        <v>1160520.7699999998</v>
      </c>
    </row>
    <row r="20" spans="1:2">
      <c r="A20" s="5" t="s">
        <v>16</v>
      </c>
      <c r="B20" s="6">
        <v>178738.16</v>
      </c>
    </row>
    <row r="21" spans="1:2">
      <c r="A21" s="5" t="s">
        <v>17</v>
      </c>
      <c r="B21" s="6">
        <v>70223.759999999995</v>
      </c>
    </row>
    <row r="22" spans="1:2">
      <c r="A22" s="5" t="s">
        <v>18</v>
      </c>
      <c r="B22" s="6">
        <v>87801.78</v>
      </c>
    </row>
    <row r="23" spans="1:2">
      <c r="A23" s="5" t="s">
        <v>19</v>
      </c>
      <c r="B23" s="6"/>
    </row>
    <row r="24" spans="1:2">
      <c r="A24" s="5" t="s">
        <v>20</v>
      </c>
      <c r="B24" s="6"/>
    </row>
    <row r="25" spans="1:2">
      <c r="A25" s="8" t="s">
        <v>21</v>
      </c>
      <c r="B25" s="9">
        <f t="shared" ref="B25" si="3">SUM(B20:B24)</f>
        <v>336763.69999999995</v>
      </c>
    </row>
    <row r="26" spans="1:2">
      <c r="A26" s="5" t="s">
        <v>22</v>
      </c>
      <c r="B26" s="6">
        <v>57657.73</v>
      </c>
    </row>
    <row r="27" spans="1:2">
      <c r="A27" s="5" t="s">
        <v>23</v>
      </c>
      <c r="B27" s="6"/>
    </row>
    <row r="28" spans="1:2">
      <c r="A28" s="5" t="s">
        <v>24</v>
      </c>
      <c r="B28" s="6">
        <v>23214.32</v>
      </c>
    </row>
    <row r="29" spans="1:2">
      <c r="A29" s="5" t="s">
        <v>25</v>
      </c>
      <c r="B29" s="6">
        <v>68390.73</v>
      </c>
    </row>
    <row r="30" spans="1:2">
      <c r="A30" s="5" t="s">
        <v>26</v>
      </c>
      <c r="B30" s="6">
        <v>282540.57</v>
      </c>
    </row>
    <row r="31" spans="1:2">
      <c r="A31" s="5" t="s">
        <v>27</v>
      </c>
      <c r="B31" s="6">
        <v>244598.5</v>
      </c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44206.03</v>
      </c>
    </row>
    <row r="35" spans="1:2">
      <c r="A35" s="5" t="s">
        <v>31</v>
      </c>
      <c r="B35" s="6">
        <v>3163</v>
      </c>
    </row>
    <row r="36" spans="1:2">
      <c r="A36" s="5" t="s">
        <v>32</v>
      </c>
      <c r="B36" s="6"/>
    </row>
    <row r="37" spans="1:2">
      <c r="A37" s="5" t="s">
        <v>33</v>
      </c>
      <c r="B37" s="6">
        <v>30567.94</v>
      </c>
    </row>
    <row r="38" spans="1:2">
      <c r="A38" s="5" t="s">
        <v>34</v>
      </c>
      <c r="B38" s="6">
        <v>95592.82</v>
      </c>
    </row>
    <row r="39" spans="1:2">
      <c r="A39" s="5" t="s">
        <v>35</v>
      </c>
      <c r="B39" s="6">
        <v>19406.509999999998</v>
      </c>
    </row>
    <row r="40" spans="1:2">
      <c r="A40" s="5" t="s">
        <v>36</v>
      </c>
      <c r="B40" s="6">
        <v>59978.81</v>
      </c>
    </row>
    <row r="41" spans="1:2">
      <c r="A41" s="5" t="s">
        <v>37</v>
      </c>
      <c r="B41" s="6"/>
    </row>
    <row r="42" spans="1:2">
      <c r="A42" s="5" t="s">
        <v>38</v>
      </c>
      <c r="B42" s="6"/>
    </row>
    <row r="43" spans="1:2">
      <c r="A43" s="5" t="s">
        <v>39</v>
      </c>
      <c r="B43" s="6">
        <v>67037.72</v>
      </c>
    </row>
    <row r="44" spans="1:2">
      <c r="A44" s="5" t="s">
        <v>40</v>
      </c>
      <c r="B44" s="6"/>
    </row>
    <row r="45" spans="1:2">
      <c r="A45" s="5" t="s">
        <v>41</v>
      </c>
      <c r="B45" s="6">
        <v>350</v>
      </c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996704.67999999993</v>
      </c>
    </row>
    <row r="48" spans="1:2" ht="15" thickBot="1">
      <c r="A48" s="11" t="s">
        <v>44</v>
      </c>
      <c r="B48" s="12">
        <f t="shared" ref="B48" si="5">B19+B25+B47</f>
        <v>2493989.1499999994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E2D8-3C94-4588-8238-F7ABA91BA6AC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5" t="s">
        <v>58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59976.86</v>
      </c>
    </row>
    <row r="5" spans="1:2">
      <c r="A5" s="5" t="s">
        <v>1</v>
      </c>
      <c r="B5" s="6">
        <v>272621.89</v>
      </c>
    </row>
    <row r="6" spans="1:2">
      <c r="A6" s="5" t="s">
        <v>2</v>
      </c>
      <c r="B6" s="6">
        <v>1088828.98</v>
      </c>
    </row>
    <row r="7" spans="1:2">
      <c r="A7" s="5" t="s">
        <v>3</v>
      </c>
      <c r="B7" s="6">
        <v>23504.74</v>
      </c>
    </row>
    <row r="8" spans="1:2">
      <c r="A8" s="5" t="s">
        <v>4</v>
      </c>
      <c r="B8" s="6">
        <v>41101.53</v>
      </c>
    </row>
    <row r="9" spans="1:2">
      <c r="A9" s="5" t="s">
        <v>5</v>
      </c>
      <c r="B9" s="6">
        <v>54887.99</v>
      </c>
    </row>
    <row r="10" spans="1:2">
      <c r="A10" s="8" t="s">
        <v>6</v>
      </c>
      <c r="B10" s="9">
        <f t="shared" ref="B10" si="0">SUM(B4:B9)</f>
        <v>1540921.99</v>
      </c>
    </row>
    <row r="11" spans="1:2">
      <c r="A11" s="5" t="s">
        <v>7</v>
      </c>
      <c r="B11" s="6">
        <v>30448.28</v>
      </c>
    </row>
    <row r="12" spans="1:2">
      <c r="A12" s="5" t="s">
        <v>8</v>
      </c>
      <c r="B12" s="6">
        <v>31275.759999999998</v>
      </c>
    </row>
    <row r="13" spans="1:2">
      <c r="A13" s="5" t="s">
        <v>9</v>
      </c>
      <c r="B13" s="6">
        <v>551.52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62275.55999999999</v>
      </c>
    </row>
    <row r="19" spans="1:2">
      <c r="A19" s="8" t="s">
        <v>15</v>
      </c>
      <c r="B19" s="9">
        <f t="shared" ref="B19" si="2">B10+B18</f>
        <v>1603197.55</v>
      </c>
    </row>
    <row r="20" spans="1:2">
      <c r="A20" s="5" t="s">
        <v>16</v>
      </c>
      <c r="B20" s="6">
        <v>209336.09</v>
      </c>
    </row>
    <row r="21" spans="1:2">
      <c r="A21" s="5" t="s">
        <v>17</v>
      </c>
      <c r="B21" s="6">
        <v>95538.48</v>
      </c>
    </row>
    <row r="22" spans="1:2">
      <c r="A22" s="5" t="s">
        <v>18</v>
      </c>
      <c r="B22" s="6">
        <v>146199.53</v>
      </c>
    </row>
    <row r="23" spans="1:2">
      <c r="A23" s="5" t="s">
        <v>19</v>
      </c>
      <c r="B23" s="6"/>
    </row>
    <row r="24" spans="1:2">
      <c r="A24" s="5" t="s">
        <v>20</v>
      </c>
      <c r="B24" s="6">
        <v>8517</v>
      </c>
    </row>
    <row r="25" spans="1:2">
      <c r="A25" s="8" t="s">
        <v>21</v>
      </c>
      <c r="B25" s="9">
        <f t="shared" ref="B25" si="3">SUM(B20:B24)</f>
        <v>459591.1</v>
      </c>
    </row>
    <row r="26" spans="1:2">
      <c r="A26" s="5" t="s">
        <v>22</v>
      </c>
      <c r="B26" s="6">
        <v>68629.53</v>
      </c>
    </row>
    <row r="27" spans="1:2">
      <c r="A27" s="5" t="s">
        <v>23</v>
      </c>
      <c r="B27" s="14"/>
    </row>
    <row r="28" spans="1:2">
      <c r="A28" s="5" t="s">
        <v>24</v>
      </c>
      <c r="B28" s="6">
        <v>40872.81</v>
      </c>
    </row>
    <row r="29" spans="1:2">
      <c r="A29" s="5" t="s">
        <v>25</v>
      </c>
      <c r="B29" s="6">
        <v>115800.77</v>
      </c>
    </row>
    <row r="30" spans="1:2">
      <c r="A30" s="5" t="s">
        <v>26</v>
      </c>
      <c r="B30" s="6">
        <v>369999.96</v>
      </c>
    </row>
    <row r="31" spans="1:2">
      <c r="A31" s="5" t="s">
        <v>27</v>
      </c>
      <c r="B31" s="6">
        <v>194435.16</v>
      </c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47110.51</v>
      </c>
    </row>
    <row r="35" spans="1:2">
      <c r="A35" s="5" t="s">
        <v>31</v>
      </c>
      <c r="B35" s="6">
        <v>2105.6799999999998</v>
      </c>
    </row>
    <row r="36" spans="1:2">
      <c r="A36" s="5" t="s">
        <v>32</v>
      </c>
      <c r="B36" s="6"/>
    </row>
    <row r="37" spans="1:2">
      <c r="A37" s="5" t="s">
        <v>33</v>
      </c>
      <c r="B37" s="6">
        <v>27503.68</v>
      </c>
    </row>
    <row r="38" spans="1:2">
      <c r="A38" s="5" t="s">
        <v>34</v>
      </c>
      <c r="B38" s="6">
        <v>102741.04</v>
      </c>
    </row>
    <row r="39" spans="1:2">
      <c r="A39" s="5" t="s">
        <v>35</v>
      </c>
      <c r="B39" s="6">
        <v>20681.580000000002</v>
      </c>
    </row>
    <row r="40" spans="1:2">
      <c r="A40" s="5" t="s">
        <v>36</v>
      </c>
      <c r="B40" s="6">
        <v>63919.62</v>
      </c>
    </row>
    <row r="41" spans="1:2">
      <c r="A41" s="5" t="s">
        <v>37</v>
      </c>
      <c r="B41" s="6"/>
    </row>
    <row r="42" spans="1:2">
      <c r="A42" s="5" t="s">
        <v>38</v>
      </c>
      <c r="B42" s="6"/>
    </row>
    <row r="43" spans="1:2">
      <c r="A43" s="5" t="s">
        <v>39</v>
      </c>
      <c r="B43" s="6">
        <v>92634.28</v>
      </c>
    </row>
    <row r="44" spans="1:2">
      <c r="A44" s="5" t="s">
        <v>40</v>
      </c>
      <c r="B44" s="6"/>
    </row>
    <row r="45" spans="1:2">
      <c r="A45" s="5" t="s">
        <v>41</v>
      </c>
      <c r="B45" s="6"/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1146434.6200000003</v>
      </c>
    </row>
    <row r="48" spans="1:2" ht="15" thickBot="1">
      <c r="A48" s="11" t="s">
        <v>44</v>
      </c>
      <c r="B48" s="12">
        <f t="shared" ref="B48" si="5">B19+B25+B47</f>
        <v>3209223.2700000005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49CC-3A81-4C12-A8AE-73C47DEF7598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4.7109375" style="1" bestFit="1" customWidth="1"/>
    <col min="3" max="16384" width="8.85546875" style="1"/>
  </cols>
  <sheetData>
    <row r="1" spans="1:2" ht="15">
      <c r="A1" s="15" t="s">
        <v>59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114977</v>
      </c>
    </row>
    <row r="5" spans="1:2">
      <c r="A5" s="5" t="s">
        <v>1</v>
      </c>
      <c r="B5" s="6">
        <v>307262.77</v>
      </c>
    </row>
    <row r="6" spans="1:2">
      <c r="A6" s="5" t="s">
        <v>2</v>
      </c>
      <c r="B6" s="6">
        <v>813161.88</v>
      </c>
    </row>
    <row r="7" spans="1:2">
      <c r="A7" s="5" t="s">
        <v>3</v>
      </c>
      <c r="B7" s="6">
        <v>37990.160000000003</v>
      </c>
    </row>
    <row r="8" spans="1:2">
      <c r="A8" s="5" t="s">
        <v>4</v>
      </c>
      <c r="B8" s="6">
        <v>16258.14</v>
      </c>
    </row>
    <row r="9" spans="1:2">
      <c r="A9" s="5" t="s">
        <v>5</v>
      </c>
      <c r="B9" s="6"/>
    </row>
    <row r="10" spans="1:2">
      <c r="A10" s="8" t="s">
        <v>6</v>
      </c>
      <c r="B10" s="9">
        <f t="shared" ref="B10" si="0">SUM(B4:B9)</f>
        <v>1289649.9499999997</v>
      </c>
    </row>
    <row r="11" spans="1:2">
      <c r="A11" s="5" t="s">
        <v>7</v>
      </c>
      <c r="B11" s="6">
        <v>72273.62</v>
      </c>
    </row>
    <row r="12" spans="1:2">
      <c r="A12" s="5" t="s">
        <v>8</v>
      </c>
      <c r="B12" s="6">
        <v>25991.62</v>
      </c>
    </row>
    <row r="13" spans="1:2">
      <c r="A13" s="5" t="s">
        <v>9</v>
      </c>
      <c r="B13" s="6">
        <v>2657.85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100923.09</v>
      </c>
    </row>
    <row r="19" spans="1:2">
      <c r="A19" s="8" t="s">
        <v>15</v>
      </c>
      <c r="B19" s="9">
        <f t="shared" ref="B19" si="2">B10+B18</f>
        <v>1390573.0399999998</v>
      </c>
    </row>
    <row r="20" spans="1:2">
      <c r="A20" s="5" t="s">
        <v>16</v>
      </c>
      <c r="B20" s="6">
        <v>170760.66</v>
      </c>
    </row>
    <row r="21" spans="1:2">
      <c r="A21" s="5" t="s">
        <v>17</v>
      </c>
      <c r="B21" s="6">
        <v>32625.96</v>
      </c>
    </row>
    <row r="22" spans="1:2">
      <c r="A22" s="5" t="s">
        <v>18</v>
      </c>
      <c r="B22" s="6">
        <v>186216.91</v>
      </c>
    </row>
    <row r="23" spans="1:2">
      <c r="A23" s="5" t="s">
        <v>19</v>
      </c>
      <c r="B23" s="6"/>
    </row>
    <row r="24" spans="1:2">
      <c r="A24" s="5" t="s">
        <v>20</v>
      </c>
      <c r="B24" s="6"/>
    </row>
    <row r="25" spans="1:2">
      <c r="A25" s="8" t="s">
        <v>21</v>
      </c>
      <c r="B25" s="9">
        <f t="shared" ref="B25" si="3">SUM(B20:B24)</f>
        <v>389603.53</v>
      </c>
    </row>
    <row r="26" spans="1:2">
      <c r="A26" s="5" t="s">
        <v>22</v>
      </c>
      <c r="B26" s="6">
        <v>121316.49</v>
      </c>
    </row>
    <row r="27" spans="1:2">
      <c r="A27" s="5" t="s">
        <v>23</v>
      </c>
      <c r="B27" s="6"/>
    </row>
    <row r="28" spans="1:2">
      <c r="A28" s="5" t="s">
        <v>24</v>
      </c>
      <c r="B28" s="6">
        <v>91137.49</v>
      </c>
    </row>
    <row r="29" spans="1:2">
      <c r="A29" s="5" t="s">
        <v>25</v>
      </c>
      <c r="B29" s="6">
        <v>255940.66</v>
      </c>
    </row>
    <row r="30" spans="1:2">
      <c r="A30" s="5" t="s">
        <v>26</v>
      </c>
      <c r="B30" s="6">
        <v>525890.87</v>
      </c>
    </row>
    <row r="31" spans="1:2">
      <c r="A31" s="5" t="s">
        <v>27</v>
      </c>
      <c r="B31" s="6"/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53452.95</v>
      </c>
    </row>
    <row r="35" spans="1:2">
      <c r="A35" s="5" t="s">
        <v>31</v>
      </c>
      <c r="B35" s="6">
        <v>5616.55</v>
      </c>
    </row>
    <row r="36" spans="1:2">
      <c r="A36" s="5" t="s">
        <v>32</v>
      </c>
      <c r="B36" s="6"/>
    </row>
    <row r="37" spans="1:2">
      <c r="A37" s="5" t="s">
        <v>33</v>
      </c>
      <c r="B37" s="6">
        <v>33107.32</v>
      </c>
    </row>
    <row r="38" spans="1:2">
      <c r="A38" s="5" t="s">
        <v>34</v>
      </c>
      <c r="B38" s="6">
        <v>108576.15</v>
      </c>
    </row>
    <row r="39" spans="1:2">
      <c r="A39" s="5" t="s">
        <v>35</v>
      </c>
      <c r="B39" s="6">
        <v>23465.919999999998</v>
      </c>
    </row>
    <row r="40" spans="1:2">
      <c r="A40" s="5" t="s">
        <v>36</v>
      </c>
      <c r="B40" s="6">
        <v>67218.899999999994</v>
      </c>
    </row>
    <row r="41" spans="1:2">
      <c r="A41" s="5" t="s">
        <v>37</v>
      </c>
      <c r="B41" s="6"/>
    </row>
    <row r="42" spans="1:2">
      <c r="A42" s="5" t="s">
        <v>38</v>
      </c>
      <c r="B42" s="6">
        <v>2001.5</v>
      </c>
    </row>
    <row r="43" spans="1:2">
      <c r="A43" s="5" t="s">
        <v>39</v>
      </c>
      <c r="B43" s="6">
        <v>87391.47</v>
      </c>
    </row>
    <row r="44" spans="1:2">
      <c r="A44" s="5" t="s">
        <v>40</v>
      </c>
      <c r="B44" s="6"/>
    </row>
    <row r="45" spans="1:2">
      <c r="A45" s="5" t="s">
        <v>41</v>
      </c>
      <c r="B45" s="6">
        <v>250</v>
      </c>
    </row>
    <row r="46" spans="1:2">
      <c r="A46" s="5" t="s">
        <v>42</v>
      </c>
      <c r="B46" s="6">
        <v>1</v>
      </c>
    </row>
    <row r="47" spans="1:2">
      <c r="A47" s="8" t="s">
        <v>43</v>
      </c>
      <c r="B47" s="9">
        <f t="shared" ref="B47" si="4">SUM(B26:B46)</f>
        <v>1375367.2699999998</v>
      </c>
    </row>
    <row r="48" spans="1:2" ht="15" thickBot="1">
      <c r="A48" s="11" t="s">
        <v>44</v>
      </c>
      <c r="B48" s="12">
        <f t="shared" ref="B48" si="5">B19+B25+B47</f>
        <v>3155543.84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6897-C774-4752-9508-8F6CAD281F20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5" t="s">
        <v>60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2402</v>
      </c>
    </row>
    <row r="5" spans="1:2">
      <c r="A5" s="5" t="s">
        <v>1</v>
      </c>
      <c r="B5" s="6">
        <v>15446.6</v>
      </c>
    </row>
    <row r="6" spans="1:2">
      <c r="A6" s="5" t="s">
        <v>2</v>
      </c>
      <c r="B6" s="6">
        <v>159205.54</v>
      </c>
    </row>
    <row r="7" spans="1:2">
      <c r="A7" s="5" t="s">
        <v>3</v>
      </c>
      <c r="B7" s="6"/>
    </row>
    <row r="8" spans="1:2">
      <c r="A8" s="5" t="s">
        <v>4</v>
      </c>
      <c r="B8" s="6">
        <v>73934.149999999994</v>
      </c>
    </row>
    <row r="9" spans="1:2">
      <c r="A9" s="5" t="s">
        <v>5</v>
      </c>
      <c r="B9" s="6"/>
    </row>
    <row r="10" spans="1:2">
      <c r="A10" s="8" t="s">
        <v>6</v>
      </c>
      <c r="B10" s="9">
        <f t="shared" ref="B10" si="0">SUM(B4:B9)</f>
        <v>250988.29</v>
      </c>
    </row>
    <row r="11" spans="1:2">
      <c r="A11" s="5" t="s">
        <v>7</v>
      </c>
      <c r="B11" s="6">
        <v>11.5</v>
      </c>
    </row>
    <row r="12" spans="1:2">
      <c r="A12" s="5" t="s">
        <v>8</v>
      </c>
      <c r="B12" s="6">
        <v>29.76</v>
      </c>
    </row>
    <row r="13" spans="1:2">
      <c r="A13" s="5" t="s">
        <v>9</v>
      </c>
      <c r="B13" s="6">
        <v>49.4</v>
      </c>
    </row>
    <row r="14" spans="1:2">
      <c r="A14" s="5" t="s">
        <v>10</v>
      </c>
      <c r="B14" s="6"/>
    </row>
    <row r="15" spans="1:2">
      <c r="A15" s="5" t="s">
        <v>11</v>
      </c>
      <c r="B15" s="6"/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90.66</v>
      </c>
    </row>
    <row r="19" spans="1:2">
      <c r="A19" s="8" t="s">
        <v>15</v>
      </c>
      <c r="B19" s="9">
        <f t="shared" ref="B19" si="2">B10+B18</f>
        <v>251078.95</v>
      </c>
    </row>
    <row r="20" spans="1:2">
      <c r="A20" s="5" t="s">
        <v>16</v>
      </c>
      <c r="B20" s="6">
        <v>11708.51</v>
      </c>
    </row>
    <row r="21" spans="1:2">
      <c r="A21" s="5" t="s">
        <v>17</v>
      </c>
      <c r="B21" s="6">
        <v>2560.8000000000002</v>
      </c>
    </row>
    <row r="22" spans="1:2">
      <c r="A22" s="5" t="s">
        <v>18</v>
      </c>
      <c r="B22" s="6">
        <v>22433.3</v>
      </c>
    </row>
    <row r="23" spans="1:2">
      <c r="A23" s="5" t="s">
        <v>19</v>
      </c>
      <c r="B23" s="6">
        <v>3392.26</v>
      </c>
    </row>
    <row r="24" spans="1:2">
      <c r="A24" s="5" t="s">
        <v>20</v>
      </c>
      <c r="B24" s="6"/>
    </row>
    <row r="25" spans="1:2">
      <c r="A25" s="8" t="s">
        <v>21</v>
      </c>
      <c r="B25" s="9">
        <f t="shared" ref="B25" si="3">SUM(B20:B24)</f>
        <v>40094.870000000003</v>
      </c>
    </row>
    <row r="26" spans="1:2">
      <c r="A26" s="5" t="s">
        <v>22</v>
      </c>
      <c r="B26" s="6"/>
    </row>
    <row r="27" spans="1:2">
      <c r="A27" s="5" t="s">
        <v>23</v>
      </c>
      <c r="B27" s="6"/>
    </row>
    <row r="28" spans="1:2">
      <c r="A28" s="5" t="s">
        <v>24</v>
      </c>
      <c r="B28" s="6">
        <v>7867.25</v>
      </c>
    </row>
    <row r="29" spans="1:2">
      <c r="A29" s="5" t="s">
        <v>25</v>
      </c>
      <c r="B29" s="6">
        <v>16417.41</v>
      </c>
    </row>
    <row r="30" spans="1:2">
      <c r="A30" s="5" t="s">
        <v>26</v>
      </c>
      <c r="B30" s="6">
        <v>19540.61</v>
      </c>
    </row>
    <row r="31" spans="1:2">
      <c r="A31" s="5" t="s">
        <v>27</v>
      </c>
      <c r="B31" s="6"/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11504.83</v>
      </c>
    </row>
    <row r="35" spans="1:2">
      <c r="A35" s="5" t="s">
        <v>31</v>
      </c>
      <c r="B35" s="6">
        <v>1052.8699999999999</v>
      </c>
    </row>
    <row r="36" spans="1:2">
      <c r="A36" s="5" t="s">
        <v>32</v>
      </c>
      <c r="B36" s="6"/>
    </row>
    <row r="37" spans="1:2">
      <c r="A37" s="5" t="s">
        <v>33</v>
      </c>
      <c r="B37" s="6">
        <v>3611.77</v>
      </c>
    </row>
    <row r="38" spans="1:2">
      <c r="A38" s="5" t="s">
        <v>34</v>
      </c>
      <c r="B38" s="6">
        <v>24884.82</v>
      </c>
    </row>
    <row r="39" spans="1:2">
      <c r="A39" s="5" t="s">
        <v>35</v>
      </c>
      <c r="B39" s="6">
        <v>3733.63</v>
      </c>
    </row>
    <row r="40" spans="1:2">
      <c r="A40" s="5" t="s">
        <v>36</v>
      </c>
      <c r="B40" s="6">
        <v>27589.08</v>
      </c>
    </row>
    <row r="41" spans="1:2">
      <c r="A41" s="5" t="s">
        <v>37</v>
      </c>
      <c r="B41" s="6"/>
    </row>
    <row r="42" spans="1:2">
      <c r="A42" s="5" t="s">
        <v>38</v>
      </c>
      <c r="B42" s="6"/>
    </row>
    <row r="43" spans="1:2">
      <c r="A43" s="5" t="s">
        <v>39</v>
      </c>
      <c r="B43" s="6">
        <v>54164.14</v>
      </c>
    </row>
    <row r="44" spans="1:2">
      <c r="A44" s="5" t="s">
        <v>40</v>
      </c>
      <c r="B44" s="6"/>
    </row>
    <row r="45" spans="1:2">
      <c r="A45" s="5" t="s">
        <v>41</v>
      </c>
      <c r="B45" s="6"/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170366.41</v>
      </c>
    </row>
    <row r="48" spans="1:2" ht="15" thickBot="1">
      <c r="A48" s="11" t="s">
        <v>44</v>
      </c>
      <c r="B48" s="12">
        <f t="shared" ref="B48" si="5">B19+B25+B47</f>
        <v>461540.23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F99AD-8C71-4E60-867A-47DDFE188A7E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5" t="s">
        <v>61</v>
      </c>
      <c r="B1" s="15"/>
    </row>
    <row r="2" spans="1:2" ht="15" thickBot="1"/>
    <row r="3" spans="1:2">
      <c r="A3" s="2"/>
      <c r="B3" s="3"/>
    </row>
    <row r="4" spans="1:2">
      <c r="A4" s="5" t="s">
        <v>0</v>
      </c>
      <c r="B4" s="6">
        <v>522</v>
      </c>
    </row>
    <row r="5" spans="1:2">
      <c r="A5" s="5" t="s">
        <v>1</v>
      </c>
      <c r="B5" s="6">
        <v>1614.08</v>
      </c>
    </row>
    <row r="6" spans="1:2">
      <c r="A6" s="5" t="s">
        <v>2</v>
      </c>
      <c r="B6" s="6">
        <v>189263.11</v>
      </c>
    </row>
    <row r="7" spans="1:2">
      <c r="A7" s="5" t="s">
        <v>3</v>
      </c>
      <c r="B7" s="6">
        <v>4812</v>
      </c>
    </row>
    <row r="8" spans="1:2">
      <c r="A8" s="5" t="s">
        <v>4</v>
      </c>
      <c r="B8" s="6">
        <v>214.28</v>
      </c>
    </row>
    <row r="9" spans="1:2">
      <c r="A9" s="5" t="s">
        <v>5</v>
      </c>
      <c r="B9" s="6">
        <v>31878</v>
      </c>
    </row>
    <row r="10" spans="1:2">
      <c r="A10" s="8" t="s">
        <v>6</v>
      </c>
      <c r="B10" s="9">
        <f t="shared" ref="B10" si="0">SUM(B4:B9)</f>
        <v>228303.46999999997</v>
      </c>
    </row>
    <row r="11" spans="1:2">
      <c r="A11" s="5" t="s">
        <v>7</v>
      </c>
      <c r="B11" s="6">
        <v>452.68</v>
      </c>
    </row>
    <row r="12" spans="1:2">
      <c r="A12" s="5" t="s">
        <v>8</v>
      </c>
      <c r="B12" s="6"/>
    </row>
    <row r="13" spans="1:2">
      <c r="A13" s="5" t="s">
        <v>9</v>
      </c>
      <c r="B13" s="6">
        <v>1341.07</v>
      </c>
    </row>
    <row r="14" spans="1:2">
      <c r="A14" s="5" t="s">
        <v>10</v>
      </c>
      <c r="B14" s="6"/>
    </row>
    <row r="15" spans="1:2">
      <c r="A15" s="5" t="s">
        <v>11</v>
      </c>
      <c r="B15" s="6">
        <v>2613.36</v>
      </c>
    </row>
    <row r="16" spans="1:2">
      <c r="A16" s="5" t="s">
        <v>12</v>
      </c>
      <c r="B16" s="6"/>
    </row>
    <row r="17" spans="1:2">
      <c r="A17" s="5" t="s">
        <v>13</v>
      </c>
      <c r="B17" s="6"/>
    </row>
    <row r="18" spans="1:2">
      <c r="A18" s="8" t="s">
        <v>14</v>
      </c>
      <c r="B18" s="9">
        <f t="shared" ref="B18" si="1">SUM(B11:B17)</f>
        <v>4407.1100000000006</v>
      </c>
    </row>
    <row r="19" spans="1:2">
      <c r="A19" s="8" t="s">
        <v>15</v>
      </c>
      <c r="B19" s="9">
        <f t="shared" ref="B19" si="2">B10+B18</f>
        <v>232710.57999999996</v>
      </c>
    </row>
    <row r="20" spans="1:2">
      <c r="A20" s="5" t="s">
        <v>16</v>
      </c>
      <c r="B20" s="6">
        <v>29004.62</v>
      </c>
    </row>
    <row r="21" spans="1:2">
      <c r="A21" s="5" t="s">
        <v>17</v>
      </c>
      <c r="B21" s="6">
        <v>3800</v>
      </c>
    </row>
    <row r="22" spans="1:2">
      <c r="A22" s="5" t="s">
        <v>18</v>
      </c>
      <c r="B22" s="6">
        <v>5695.91</v>
      </c>
    </row>
    <row r="23" spans="1:2">
      <c r="A23" s="5" t="s">
        <v>19</v>
      </c>
      <c r="B23" s="6">
        <v>14732.42</v>
      </c>
    </row>
    <row r="24" spans="1:2">
      <c r="A24" s="5" t="s">
        <v>20</v>
      </c>
      <c r="B24" s="6">
        <v>3500</v>
      </c>
    </row>
    <row r="25" spans="1:2">
      <c r="A25" s="8" t="s">
        <v>21</v>
      </c>
      <c r="B25" s="9">
        <f t="shared" ref="B25" si="3">SUM(B20:B24)</f>
        <v>56732.95</v>
      </c>
    </row>
    <row r="26" spans="1:2">
      <c r="A26" s="5" t="s">
        <v>22</v>
      </c>
      <c r="B26" s="6">
        <v>92747</v>
      </c>
    </row>
    <row r="27" spans="1:2">
      <c r="A27" s="5" t="s">
        <v>23</v>
      </c>
      <c r="B27" s="6"/>
    </row>
    <row r="28" spans="1:2">
      <c r="A28" s="5" t="s">
        <v>24</v>
      </c>
      <c r="B28" s="6">
        <v>10808.51</v>
      </c>
    </row>
    <row r="29" spans="1:2">
      <c r="A29" s="5" t="s">
        <v>25</v>
      </c>
      <c r="B29" s="6">
        <v>21612.03</v>
      </c>
    </row>
    <row r="30" spans="1:2">
      <c r="A30" s="5" t="s">
        <v>26</v>
      </c>
      <c r="B30" s="6"/>
    </row>
    <row r="31" spans="1:2">
      <c r="A31" s="5" t="s">
        <v>27</v>
      </c>
      <c r="B31" s="6"/>
    </row>
    <row r="32" spans="1:2">
      <c r="A32" s="5" t="s">
        <v>28</v>
      </c>
      <c r="B32" s="6"/>
    </row>
    <row r="33" spans="1:2">
      <c r="A33" s="5" t="s">
        <v>29</v>
      </c>
      <c r="B33" s="6"/>
    </row>
    <row r="34" spans="1:2">
      <c r="A34" s="5" t="s">
        <v>30</v>
      </c>
      <c r="B34" s="6">
        <v>3535.2</v>
      </c>
    </row>
    <row r="35" spans="1:2">
      <c r="A35" s="5" t="s">
        <v>31</v>
      </c>
      <c r="B35" s="6">
        <v>1680.89</v>
      </c>
    </row>
    <row r="36" spans="1:2">
      <c r="A36" s="5" t="s">
        <v>32</v>
      </c>
      <c r="B36" s="6">
        <v>2167.65</v>
      </c>
    </row>
    <row r="37" spans="1:2">
      <c r="A37" s="5" t="s">
        <v>33</v>
      </c>
      <c r="B37" s="6">
        <v>4575.96</v>
      </c>
    </row>
    <row r="38" spans="1:2">
      <c r="A38" s="5" t="s">
        <v>34</v>
      </c>
      <c r="B38" s="6">
        <v>32935.1</v>
      </c>
    </row>
    <row r="39" spans="1:2">
      <c r="A39" s="5" t="s">
        <v>35</v>
      </c>
      <c r="B39" s="6">
        <v>8912.25</v>
      </c>
    </row>
    <row r="40" spans="1:2">
      <c r="A40" s="5" t="s">
        <v>36</v>
      </c>
      <c r="B40" s="6">
        <v>3236.53</v>
      </c>
    </row>
    <row r="41" spans="1:2">
      <c r="A41" s="5" t="s">
        <v>37</v>
      </c>
      <c r="B41" s="6"/>
    </row>
    <row r="42" spans="1:2">
      <c r="A42" s="5" t="s">
        <v>38</v>
      </c>
      <c r="B42" s="6">
        <v>5126</v>
      </c>
    </row>
    <row r="43" spans="1:2">
      <c r="A43" s="5" t="s">
        <v>39</v>
      </c>
      <c r="B43" s="6">
        <v>1347.42</v>
      </c>
    </row>
    <row r="44" spans="1:2">
      <c r="A44" s="5" t="s">
        <v>40</v>
      </c>
      <c r="B44" s="6"/>
    </row>
    <row r="45" spans="1:2">
      <c r="A45" s="5" t="s">
        <v>41</v>
      </c>
      <c r="B45" s="6">
        <v>1077</v>
      </c>
    </row>
    <row r="46" spans="1:2">
      <c r="A46" s="5" t="s">
        <v>42</v>
      </c>
      <c r="B46" s="6"/>
    </row>
    <row r="47" spans="1:2">
      <c r="A47" s="8" t="s">
        <v>43</v>
      </c>
      <c r="B47" s="9">
        <f t="shared" ref="B47" si="4">SUM(B26:B46)</f>
        <v>189761.54</v>
      </c>
    </row>
    <row r="48" spans="1:2" ht="15" thickBot="1">
      <c r="A48" s="11" t="s">
        <v>44</v>
      </c>
      <c r="B48" s="12">
        <f t="shared" ref="B48" si="5">B19+B25+B47</f>
        <v>479205.06999999995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DC1E-D2AB-4C0C-BE30-3E46AFD97A39}">
  <dimension ref="A1:B48"/>
  <sheetViews>
    <sheetView view="pageLayout" zoomScaleNormal="100" workbookViewId="0">
      <selection activeCell="B4" sqref="B4:B48"/>
    </sheetView>
  </sheetViews>
  <sheetFormatPr defaultColWidth="8.85546875" defaultRowHeight="14.25"/>
  <cols>
    <col min="1" max="1" width="61.28515625" style="1" customWidth="1"/>
    <col min="2" max="2" width="13.140625" style="1" bestFit="1" customWidth="1"/>
    <col min="3" max="16384" width="8.85546875" style="1"/>
  </cols>
  <sheetData>
    <row r="1" spans="1:2" ht="15">
      <c r="A1" s="15" t="s">
        <v>62</v>
      </c>
      <c r="B1" s="15"/>
    </row>
    <row r="2" spans="1:2" ht="15" thickBot="1"/>
    <row r="3" spans="1:2">
      <c r="A3" s="2"/>
      <c r="B3" s="4"/>
    </row>
    <row r="4" spans="1:2">
      <c r="A4" s="5" t="s">
        <v>0</v>
      </c>
      <c r="B4" s="7">
        <v>900</v>
      </c>
    </row>
    <row r="5" spans="1:2">
      <c r="A5" s="5" t="s">
        <v>1</v>
      </c>
      <c r="B5" s="7">
        <v>7086</v>
      </c>
    </row>
    <row r="6" spans="1:2">
      <c r="A6" s="5" t="s">
        <v>2</v>
      </c>
      <c r="B6" s="7">
        <v>51451.35</v>
      </c>
    </row>
    <row r="7" spans="1:2">
      <c r="A7" s="5" t="s">
        <v>3</v>
      </c>
      <c r="B7" s="7">
        <v>3744</v>
      </c>
    </row>
    <row r="8" spans="1:2">
      <c r="A8" s="5" t="s">
        <v>4</v>
      </c>
      <c r="B8" s="7">
        <v>109691.17</v>
      </c>
    </row>
    <row r="9" spans="1:2">
      <c r="A9" s="5" t="s">
        <v>5</v>
      </c>
      <c r="B9" s="7">
        <v>79870.789999999994</v>
      </c>
    </row>
    <row r="10" spans="1:2">
      <c r="A10" s="8" t="s">
        <v>6</v>
      </c>
      <c r="B10" s="10">
        <f t="shared" ref="B10" si="0">SUM(B4:B9)</f>
        <v>252743.31</v>
      </c>
    </row>
    <row r="11" spans="1:2">
      <c r="A11" s="5" t="s">
        <v>7</v>
      </c>
      <c r="B11" s="7">
        <v>19.7</v>
      </c>
    </row>
    <row r="12" spans="1:2">
      <c r="A12" s="5" t="s">
        <v>8</v>
      </c>
      <c r="B12" s="7">
        <v>148.80000000000001</v>
      </c>
    </row>
    <row r="13" spans="1:2">
      <c r="A13" s="5" t="s">
        <v>9</v>
      </c>
      <c r="B13" s="7"/>
    </row>
    <row r="14" spans="1:2">
      <c r="A14" s="5" t="s">
        <v>10</v>
      </c>
      <c r="B14" s="7"/>
    </row>
    <row r="15" spans="1:2">
      <c r="A15" s="5" t="s">
        <v>11</v>
      </c>
      <c r="B15" s="7"/>
    </row>
    <row r="16" spans="1:2">
      <c r="A16" s="5" t="s">
        <v>12</v>
      </c>
      <c r="B16" s="7"/>
    </row>
    <row r="17" spans="1:2">
      <c r="A17" s="5" t="s">
        <v>13</v>
      </c>
      <c r="B17" s="7"/>
    </row>
    <row r="18" spans="1:2">
      <c r="A18" s="8" t="s">
        <v>14</v>
      </c>
      <c r="B18" s="10">
        <f t="shared" ref="B18" si="1">SUM(B11:B17)</f>
        <v>168.5</v>
      </c>
    </row>
    <row r="19" spans="1:2">
      <c r="A19" s="8" t="s">
        <v>15</v>
      </c>
      <c r="B19" s="10">
        <f t="shared" ref="B19" si="2">B10+B18</f>
        <v>252911.81</v>
      </c>
    </row>
    <row r="20" spans="1:2">
      <c r="A20" s="5" t="s">
        <v>16</v>
      </c>
      <c r="B20" s="7">
        <v>18224.39</v>
      </c>
    </row>
    <row r="21" spans="1:2">
      <c r="A21" s="5" t="s">
        <v>17</v>
      </c>
      <c r="B21" s="7"/>
    </row>
    <row r="22" spans="1:2">
      <c r="A22" s="5" t="s">
        <v>18</v>
      </c>
      <c r="B22" s="7">
        <v>9607.76</v>
      </c>
    </row>
    <row r="23" spans="1:2">
      <c r="A23" s="5" t="s">
        <v>19</v>
      </c>
      <c r="B23" s="7"/>
    </row>
    <row r="24" spans="1:2">
      <c r="A24" s="5" t="s">
        <v>20</v>
      </c>
      <c r="B24" s="7"/>
    </row>
    <row r="25" spans="1:2">
      <c r="A25" s="8" t="s">
        <v>21</v>
      </c>
      <c r="B25" s="9">
        <f t="shared" ref="B25" si="3">SUM(B20:B24)</f>
        <v>27832.15</v>
      </c>
    </row>
    <row r="26" spans="1:2">
      <c r="A26" s="5" t="s">
        <v>22</v>
      </c>
      <c r="B26" s="7">
        <v>37502.42</v>
      </c>
    </row>
    <row r="27" spans="1:2">
      <c r="A27" s="5" t="s">
        <v>23</v>
      </c>
      <c r="B27" s="7"/>
    </row>
    <row r="28" spans="1:2">
      <c r="A28" s="5" t="s">
        <v>24</v>
      </c>
      <c r="B28" s="7">
        <v>5211.33</v>
      </c>
    </row>
    <row r="29" spans="1:2">
      <c r="A29" s="5" t="s">
        <v>25</v>
      </c>
      <c r="B29" s="7">
        <v>11848.85</v>
      </c>
    </row>
    <row r="30" spans="1:2">
      <c r="A30" s="5" t="s">
        <v>26</v>
      </c>
      <c r="B30" s="7"/>
    </row>
    <row r="31" spans="1:2">
      <c r="A31" s="5" t="s">
        <v>27</v>
      </c>
      <c r="B31" s="7"/>
    </row>
    <row r="32" spans="1:2">
      <c r="A32" s="5" t="s">
        <v>28</v>
      </c>
      <c r="B32" s="7"/>
    </row>
    <row r="33" spans="1:2">
      <c r="A33" s="5" t="s">
        <v>29</v>
      </c>
      <c r="B33" s="7"/>
    </row>
    <row r="34" spans="1:2">
      <c r="A34" s="5" t="s">
        <v>30</v>
      </c>
      <c r="B34" s="6">
        <v>6040.36</v>
      </c>
    </row>
    <row r="35" spans="1:2">
      <c r="A35" s="5" t="s">
        <v>31</v>
      </c>
      <c r="B35" s="7">
        <v>116.55</v>
      </c>
    </row>
    <row r="36" spans="1:2">
      <c r="A36" s="5" t="s">
        <v>32</v>
      </c>
      <c r="B36" s="7"/>
    </row>
    <row r="37" spans="1:2">
      <c r="A37" s="5" t="s">
        <v>33</v>
      </c>
      <c r="B37" s="7">
        <v>4341.2700000000004</v>
      </c>
    </row>
    <row r="38" spans="1:2">
      <c r="A38" s="5" t="s">
        <v>34</v>
      </c>
      <c r="B38" s="7">
        <v>13081.08</v>
      </c>
    </row>
    <row r="39" spans="1:2">
      <c r="A39" s="5" t="s">
        <v>35</v>
      </c>
      <c r="B39" s="7">
        <v>2651.73</v>
      </c>
    </row>
    <row r="40" spans="1:2">
      <c r="A40" s="5" t="s">
        <v>36</v>
      </c>
      <c r="B40" s="7">
        <v>8195.57</v>
      </c>
    </row>
    <row r="41" spans="1:2">
      <c r="A41" s="5" t="s">
        <v>37</v>
      </c>
      <c r="B41" s="7"/>
    </row>
    <row r="42" spans="1:2">
      <c r="A42" s="5" t="s">
        <v>38</v>
      </c>
      <c r="B42" s="7"/>
    </row>
    <row r="43" spans="1:2">
      <c r="A43" s="5" t="s">
        <v>39</v>
      </c>
      <c r="B43" s="7">
        <v>15785.57</v>
      </c>
    </row>
    <row r="44" spans="1:2">
      <c r="A44" s="5" t="s">
        <v>40</v>
      </c>
      <c r="B44" s="7"/>
    </row>
    <row r="45" spans="1:2">
      <c r="A45" s="5" t="s">
        <v>41</v>
      </c>
      <c r="B45" s="7">
        <v>1067</v>
      </c>
    </row>
    <row r="46" spans="1:2">
      <c r="A46" s="5" t="s">
        <v>42</v>
      </c>
      <c r="B46" s="7"/>
    </row>
    <row r="47" spans="1:2">
      <c r="A47" s="8" t="s">
        <v>43</v>
      </c>
      <c r="B47" s="10">
        <f t="shared" ref="B47" si="4">SUM(B26:B46)</f>
        <v>105841.73000000001</v>
      </c>
    </row>
    <row r="48" spans="1:2" ht="15" thickBot="1">
      <c r="A48" s="11" t="s">
        <v>44</v>
      </c>
      <c r="B48" s="13">
        <f t="shared" ref="B48" si="5">B19+B25+B47</f>
        <v>386585.69000000006</v>
      </c>
    </row>
  </sheetData>
  <mergeCells count="1">
    <mergeCell ref="A1:B1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68" orientation="landscape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foglio</vt:lpstr>
      <vt:lpstr>BIASSONO</vt:lpstr>
      <vt:lpstr>LAZZATE</vt:lpstr>
      <vt:lpstr>MARCALLO</vt:lpstr>
      <vt:lpstr>MERONE RSA</vt:lpstr>
      <vt:lpstr>OSTIGLIA</vt:lpstr>
      <vt:lpstr>SANTA SARA</vt:lpstr>
      <vt:lpstr>TRIUGGIO</vt:lpstr>
      <vt:lpstr>CSS </vt:lpstr>
      <vt:lpstr>CDD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2025-07-31T07:53:03Z</cp:lastPrinted>
  <dcterms:created xsi:type="dcterms:W3CDTF">2016-10-18T13:26:15Z</dcterms:created>
  <dcterms:modified xsi:type="dcterms:W3CDTF">2025-07-31T07:53:06Z</dcterms:modified>
</cp:coreProperties>
</file>