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Q:\Contabilita\ALICE\desktop alice 12.10.22\PUBBLICAZIONE DATI SITO REGIONE LOMBARDIA ANNO 2018 - 2022\2023\"/>
    </mc:Choice>
  </mc:AlternateContent>
  <xr:revisionPtr revIDLastSave="0" documentId="13_ncr:1_{449931D4-56CE-4FF7-A443-53B3E42E910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gli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0" i="1" l="1"/>
  <c r="B28" i="1"/>
  <c r="B21" i="1"/>
  <c r="B22" i="1" s="1"/>
  <c r="B51" i="1" s="1"/>
  <c r="B13" i="1"/>
</calcChain>
</file>

<file path=xl/sharedStrings.xml><?xml version="1.0" encoding="utf-8"?>
<sst xmlns="http://schemas.openxmlformats.org/spreadsheetml/2006/main" count="46" uniqueCount="46">
  <si>
    <t>Medici</t>
  </si>
  <si>
    <t>Infermieri</t>
  </si>
  <si>
    <t>Addetti all'ospite (ASA, OTA, OSS)</t>
  </si>
  <si>
    <t>Professioni sanitarie della riabilitazione</t>
  </si>
  <si>
    <t>Educatori professionali</t>
  </si>
  <si>
    <t>Altri operatori specializzati</t>
  </si>
  <si>
    <t>TOTALE COSTO PERSONALE ADDETTO ALL'ASSISTENZA</t>
  </si>
  <si>
    <t>Farmaci e gas medicinali</t>
  </si>
  <si>
    <t>Presidi sanitari per incontinenza</t>
  </si>
  <si>
    <t>Altri beni sanitari</t>
  </si>
  <si>
    <t>Prestazioni specialistiche</t>
  </si>
  <si>
    <t>Ausili e protesi</t>
  </si>
  <si>
    <t>Alimentazione parenterale</t>
  </si>
  <si>
    <t>Alimentazione enterale</t>
  </si>
  <si>
    <t>TOTALE COSTI CONSUMI BENI E SERVIZI SANITARI</t>
  </si>
  <si>
    <t>TOTALE COSTI ATTIVITA' SANITARIA</t>
  </si>
  <si>
    <t>Ristorazione</t>
  </si>
  <si>
    <t>Lavanderia</t>
  </si>
  <si>
    <t>Pulizia</t>
  </si>
  <si>
    <t>Trasporto ospiti</t>
  </si>
  <si>
    <t>Altri servizi alberghieri attività core</t>
  </si>
  <si>
    <t>TOTALE COSTI ATTIVITA' ALBERGHIERA(NON SANITARIA)</t>
  </si>
  <si>
    <t>Personale non a standard</t>
  </si>
  <si>
    <t>Costi organi istituzionali e/o costi gestione ente gestore</t>
  </si>
  <si>
    <t>Manutenzione ordinaria</t>
  </si>
  <si>
    <t>Utenze</t>
  </si>
  <si>
    <t>Affitti passivi</t>
  </si>
  <si>
    <t>Ammortamento dell'immobile</t>
  </si>
  <si>
    <t>Ammortamento per interventi di manutenzione straordinaria</t>
  </si>
  <si>
    <t>Ammortamenti ristorazione, lavanderia e pulizia</t>
  </si>
  <si>
    <t>Altri ammortamenti</t>
  </si>
  <si>
    <t>Assicurazioni obbligatorie</t>
  </si>
  <si>
    <t>Assicurazione accessorie</t>
  </si>
  <si>
    <t>Beni non sanitari e piccole attrezzature (es. cancelleria,lenzuola, divise, ecc...)</t>
  </si>
  <si>
    <t>Consulenze, assistenze e servizi</t>
  </si>
  <si>
    <t>Costi della sicurezza</t>
  </si>
  <si>
    <t>Altri servizi appaltati</t>
  </si>
  <si>
    <t>Imposte dell'esercizio</t>
  </si>
  <si>
    <t>Oneri straordinari</t>
  </si>
  <si>
    <t>Altri costi precedentemente non imputati/Oneri di gestione</t>
  </si>
  <si>
    <t>Ammortamenti attrezzature sanitarie</t>
  </si>
  <si>
    <t>Formazione del personale</t>
  </si>
  <si>
    <t>Interessi passivi</t>
  </si>
  <si>
    <t>TOTALE COSTI ATTIVITA' DI SUPPORTO (MISTA)</t>
  </si>
  <si>
    <t>TOTALE COSTI</t>
  </si>
  <si>
    <t>COSTI ANNO 2023 - RSA "GIOVANNI XXIII" - MERONE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</si>
</sst>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8">
    <font>
      <sz val="11"/>
      <color theme="1"/>
      <name val="Calibri"/>
      <family val="2"/>
      <scheme val="minor"/>
    </font>
    <font>
      <sz val="11"/>
      <color theme="1"/>
      <name val="Exo"/>
    </font>
    <font>
      <sz val="11"/>
      <color theme="1"/>
      <name val="Calibri"/>
      <family val="2"/>
      <scheme val="minor"/>
    </font>
    <font>
      <b/>
      <sz val="11"/>
      <color theme="1"/>
      <name val="Exo"/>
    </font>
    <font>
      <sz val="10"/>
      <color theme="1"/>
      <name val="Exo"/>
    </font>
    <font>
      <b/>
      <sz val="10"/>
      <color theme="1"/>
      <name val="Ex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4" fillId="0" borderId="1" xfId="0" applyFont="1" applyBorder="1"/>
    <xf numFmtId="0" fontId="5" fillId="0" borderId="2" xfId="0" applyFont="1" applyBorder="1" applyAlignment="1">
      <alignment horizontal="center"/>
    </xf>
    <xf numFmtId="0" fontId="6" fillId="0" borderId="3" xfId="0" applyFont="1" applyBorder="1"/>
    <xf numFmtId="44" fontId="6" fillId="0" borderId="4" xfId="1" applyFont="1" applyBorder="1"/>
    <xf numFmtId="0" fontId="7" fillId="0" borderId="3" xfId="0" applyFont="1" applyBorder="1"/>
    <xf numFmtId="44" fontId="7" fillId="0" borderId="4" xfId="1" applyFont="1" applyBorder="1"/>
    <xf numFmtId="0" fontId="7" fillId="0" borderId="5" xfId="0" applyFont="1" applyBorder="1"/>
    <xf numFmtId="44" fontId="7" fillId="0" borderId="6" xfId="1" applyFont="1" applyBorder="1"/>
    <xf numFmtId="0" fontId="3" fillId="0" borderId="0" xfId="0" applyFont="1" applyAlignment="1">
      <alignment horizont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B51"/>
  <sheetViews>
    <sheetView tabSelected="1" view="pageLayout" topLeftCell="A19" zoomScaleNormal="100" workbookViewId="0">
      <selection activeCell="B7" sqref="B7:B51"/>
    </sheetView>
  </sheetViews>
  <sheetFormatPr defaultColWidth="8.85546875" defaultRowHeight="14.25"/>
  <cols>
    <col min="1" max="1" width="64" style="1" bestFit="1" customWidth="1"/>
    <col min="2" max="2" width="14" style="1" bestFit="1" customWidth="1"/>
    <col min="3" max="16384" width="8.85546875" style="1"/>
  </cols>
  <sheetData>
    <row r="4" spans="1:2" ht="15">
      <c r="A4" s="10" t="s">
        <v>45</v>
      </c>
      <c r="B4" s="10"/>
    </row>
    <row r="5" spans="1:2" ht="15" thickBot="1"/>
    <row r="6" spans="1:2">
      <c r="A6" s="2"/>
      <c r="B6" s="3"/>
    </row>
    <row r="7" spans="1:2">
      <c r="A7" s="4" t="s">
        <v>0</v>
      </c>
      <c r="B7" s="5">
        <v>87527</v>
      </c>
    </row>
    <row r="8" spans="1:2">
      <c r="A8" s="4" t="s">
        <v>1</v>
      </c>
      <c r="B8" s="5">
        <v>233168.04</v>
      </c>
    </row>
    <row r="9" spans="1:2">
      <c r="A9" s="4" t="s">
        <v>2</v>
      </c>
      <c r="B9" s="5">
        <v>653818.52</v>
      </c>
    </row>
    <row r="10" spans="1:2">
      <c r="A10" s="4" t="s">
        <v>3</v>
      </c>
      <c r="B10" s="5">
        <v>22536.69</v>
      </c>
    </row>
    <row r="11" spans="1:2">
      <c r="A11" s="4" t="s">
        <v>4</v>
      </c>
      <c r="B11" s="5">
        <v>15900.78</v>
      </c>
    </row>
    <row r="12" spans="1:2">
      <c r="A12" s="4" t="s">
        <v>5</v>
      </c>
      <c r="B12" s="5">
        <v>10987.02</v>
      </c>
    </row>
    <row r="13" spans="1:2">
      <c r="A13" s="6" t="s">
        <v>6</v>
      </c>
      <c r="B13" s="7">
        <f t="shared" ref="B13" si="0">SUM(B7:B12)</f>
        <v>1023938.05</v>
      </c>
    </row>
    <row r="14" spans="1:2">
      <c r="A14" s="4" t="s">
        <v>7</v>
      </c>
      <c r="B14" s="5">
        <v>54052.88</v>
      </c>
    </row>
    <row r="15" spans="1:2">
      <c r="A15" s="4" t="s">
        <v>8</v>
      </c>
      <c r="B15" s="5">
        <v>19987.009999999998</v>
      </c>
    </row>
    <row r="16" spans="1:2">
      <c r="A16" s="4" t="s">
        <v>9</v>
      </c>
      <c r="B16" s="5">
        <v>153.93</v>
      </c>
    </row>
    <row r="17" spans="1:2">
      <c r="A17" s="4" t="s">
        <v>10</v>
      </c>
      <c r="B17" s="5"/>
    </row>
    <row r="18" spans="1:2">
      <c r="A18" s="4" t="s">
        <v>11</v>
      </c>
      <c r="B18" s="5"/>
    </row>
    <row r="19" spans="1:2">
      <c r="A19" s="4" t="s">
        <v>12</v>
      </c>
      <c r="B19" s="5"/>
    </row>
    <row r="20" spans="1:2">
      <c r="A20" s="4" t="s">
        <v>13</v>
      </c>
      <c r="B20" s="5"/>
    </row>
    <row r="21" spans="1:2">
      <c r="A21" s="6" t="s">
        <v>14</v>
      </c>
      <c r="B21" s="7">
        <f t="shared" ref="B21" si="1">SUM(B14:B20)</f>
        <v>74193.819999999992</v>
      </c>
    </row>
    <row r="22" spans="1:2">
      <c r="A22" s="6" t="s">
        <v>15</v>
      </c>
      <c r="B22" s="7">
        <f t="shared" ref="B22" si="2">B13+B21</f>
        <v>1098131.8700000001</v>
      </c>
    </row>
    <row r="23" spans="1:2">
      <c r="A23" s="4" t="s">
        <v>16</v>
      </c>
      <c r="B23" s="5">
        <v>161376.34</v>
      </c>
    </row>
    <row r="24" spans="1:2">
      <c r="A24" s="4" t="s">
        <v>17</v>
      </c>
      <c r="B24" s="5">
        <v>70840.53</v>
      </c>
    </row>
    <row r="25" spans="1:2">
      <c r="A25" s="4" t="s">
        <v>18</v>
      </c>
      <c r="B25" s="5">
        <v>72888.59</v>
      </c>
    </row>
    <row r="26" spans="1:2">
      <c r="A26" s="4" t="s">
        <v>19</v>
      </c>
      <c r="B26" s="5"/>
    </row>
    <row r="27" spans="1:2">
      <c r="A27" s="4" t="s">
        <v>20</v>
      </c>
      <c r="B27" s="5">
        <v>636</v>
      </c>
    </row>
    <row r="28" spans="1:2">
      <c r="A28" s="6" t="s">
        <v>21</v>
      </c>
      <c r="B28" s="7">
        <f t="shared" ref="B28" si="3">SUM(B23:B27)</f>
        <v>305741.45999999996</v>
      </c>
    </row>
    <row r="29" spans="1:2">
      <c r="A29" s="4" t="s">
        <v>22</v>
      </c>
      <c r="B29" s="5">
        <v>50769.22</v>
      </c>
    </row>
    <row r="30" spans="1:2">
      <c r="A30" s="4" t="s">
        <v>23</v>
      </c>
      <c r="B30" s="5">
        <v>64136.02</v>
      </c>
    </row>
    <row r="31" spans="1:2">
      <c r="A31" s="4" t="s">
        <v>24</v>
      </c>
      <c r="B31" s="5">
        <v>33361.96</v>
      </c>
    </row>
    <row r="32" spans="1:2">
      <c r="A32" s="4" t="s">
        <v>25</v>
      </c>
      <c r="B32" s="5">
        <v>82637.960000000006</v>
      </c>
    </row>
    <row r="33" spans="1:2">
      <c r="A33" s="4" t="s">
        <v>26</v>
      </c>
      <c r="B33" s="5">
        <v>279959.28000000003</v>
      </c>
    </row>
    <row r="34" spans="1:2">
      <c r="A34" s="4" t="s">
        <v>27</v>
      </c>
      <c r="B34" s="5">
        <v>244598.5</v>
      </c>
    </row>
    <row r="35" spans="1:2">
      <c r="A35" s="4" t="s">
        <v>28</v>
      </c>
      <c r="B35" s="5"/>
    </row>
    <row r="36" spans="1:2">
      <c r="A36" s="4" t="s">
        <v>29</v>
      </c>
      <c r="B36" s="5"/>
    </row>
    <row r="37" spans="1:2">
      <c r="A37" s="4" t="s">
        <v>30</v>
      </c>
      <c r="B37" s="5">
        <v>21215.17</v>
      </c>
    </row>
    <row r="38" spans="1:2">
      <c r="A38" s="4" t="s">
        <v>31</v>
      </c>
      <c r="B38" s="5">
        <v>3163</v>
      </c>
    </row>
    <row r="39" spans="1:2">
      <c r="A39" s="4" t="s">
        <v>32</v>
      </c>
      <c r="B39" s="5"/>
    </row>
    <row r="40" spans="1:2">
      <c r="A40" s="4" t="s">
        <v>33</v>
      </c>
      <c r="B40" s="5">
        <v>14786.7</v>
      </c>
    </row>
    <row r="41" spans="1:2">
      <c r="A41" s="4" t="s">
        <v>34</v>
      </c>
      <c r="B41" s="5">
        <v>108033.61</v>
      </c>
    </row>
    <row r="42" spans="1:2">
      <c r="A42" s="4" t="s">
        <v>35</v>
      </c>
      <c r="B42" s="5">
        <v>5101.67</v>
      </c>
    </row>
    <row r="43" spans="1:2">
      <c r="A43" s="4" t="s">
        <v>36</v>
      </c>
      <c r="B43" s="5"/>
    </row>
    <row r="44" spans="1:2">
      <c r="A44" s="4" t="s">
        <v>37</v>
      </c>
      <c r="B44" s="5"/>
    </row>
    <row r="45" spans="1:2">
      <c r="A45" s="4" t="s">
        <v>38</v>
      </c>
      <c r="B45" s="5">
        <v>843.19</v>
      </c>
    </row>
    <row r="46" spans="1:2">
      <c r="A46" s="4" t="s">
        <v>39</v>
      </c>
      <c r="B46" s="5">
        <v>49195.31</v>
      </c>
    </row>
    <row r="47" spans="1:2">
      <c r="A47" s="4" t="s">
        <v>40</v>
      </c>
      <c r="B47" s="5"/>
    </row>
    <row r="48" spans="1:2">
      <c r="A48" s="4" t="s">
        <v>41</v>
      </c>
      <c r="B48" s="5"/>
    </row>
    <row r="49" spans="1:2">
      <c r="A49" s="4" t="s">
        <v>42</v>
      </c>
      <c r="B49" s="5"/>
    </row>
    <row r="50" spans="1:2">
      <c r="A50" s="6" t="s">
        <v>43</v>
      </c>
      <c r="B50" s="7">
        <f t="shared" ref="B50" si="4">SUM(B29:B49)</f>
        <v>957801.58999999985</v>
      </c>
    </row>
    <row r="51" spans="1:2" ht="15" thickBot="1">
      <c r="A51" s="8" t="s">
        <v>44</v>
      </c>
      <c r="B51" s="9">
        <f t="shared" ref="B51" si="5">B22+B28+B50</f>
        <v>2361674.92</v>
      </c>
    </row>
  </sheetData>
  <mergeCells count="1">
    <mergeCell ref="A4:B4"/>
  </mergeCells>
  <printOptions horizontalCentered="1"/>
  <pageMargins left="0.19685039370078741" right="0.19685039370078741" top="0.94488188976377963" bottom="0.74803149606299213" header="0.19685039370078741" footer="0.11811023622047245"/>
  <pageSetup paperSize="9" scale="68" orientation="portrait" r:id="rId1"/>
  <headerFooter>
    <oddHeader>&amp;L        &amp;G&amp;R&amp;G</oddHeader>
    <oddFooter>&amp;L        &amp;G&amp;C&amp;G&amp;K00+000____________________&amp;R&amp;"Exo,Normale"&amp;18&amp;G&amp;K00+000_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elisab</dc:creator>
  <cp:lastModifiedBy>Alice Chiri</cp:lastModifiedBy>
  <cp:lastPrinted>2024-05-31T07:52:29Z</cp:lastPrinted>
  <dcterms:created xsi:type="dcterms:W3CDTF">2016-10-18T13:26:15Z</dcterms:created>
  <dcterms:modified xsi:type="dcterms:W3CDTF">2024-11-29T08:04:56Z</dcterms:modified>
</cp:coreProperties>
</file>